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11910" windowHeight="6210" tabRatio="875" firstSheet="4" activeTab="10"/>
  </bookViews>
  <sheets>
    <sheet name="Match 1 Age Grps" sheetId="1" r:id="rId1"/>
    <sheet name="Match 2 Age Grps" sheetId="2" r:id="rId2"/>
    <sheet name="Match 3 Age Grps" sheetId="3" r:id="rId3"/>
    <sheet name="Match 4 Age Grps" sheetId="4" r:id="rId4"/>
    <sheet name="Match 1 Results" sheetId="5" r:id="rId5"/>
    <sheet name="Match 2 Results" sheetId="6" r:id="rId6"/>
    <sheet name="Match 3 Results" sheetId="7" r:id="rId7"/>
    <sheet name="Match 4 Results" sheetId="8" r:id="rId8"/>
    <sheet name="Season Male Age Grps" sheetId="9" r:id="rId9"/>
    <sheet name="Season Female Age Grps" sheetId="10" r:id="rId10"/>
    <sheet name="Seasons Overall" sheetId="11" r:id="rId11"/>
  </sheets>
  <definedNames>
    <definedName name="_xlnm.Print_Area" localSheetId="6">'Match 3 Results'!$A$1:$I$20</definedName>
    <definedName name="_xlnm.Print_Area" localSheetId="9">'Season Female Age Grps'!$A$1:$O$51</definedName>
    <definedName name="_xlnm.Print_Area" localSheetId="8">'Season Male Age Grps'!$A$1:$O$51</definedName>
  </definedNames>
  <calcPr fullCalcOnLoad="1"/>
</workbook>
</file>

<file path=xl/sharedStrings.xml><?xml version="1.0" encoding="utf-8"?>
<sst xmlns="http://schemas.openxmlformats.org/spreadsheetml/2006/main" count="882" uniqueCount="94">
  <si>
    <t>FoD</t>
  </si>
  <si>
    <t>A</t>
  </si>
  <si>
    <t>B</t>
  </si>
  <si>
    <t>F</t>
  </si>
  <si>
    <t>R</t>
  </si>
  <si>
    <t>Y</t>
  </si>
  <si>
    <t>VENUE  Yate</t>
  </si>
  <si>
    <t>T</t>
  </si>
  <si>
    <t>N</t>
  </si>
  <si>
    <t>PROGRAMME     "A"</t>
  </si>
  <si>
    <t>GU13</t>
  </si>
  <si>
    <t>Team =</t>
  </si>
  <si>
    <t>Event Pnts</t>
  </si>
  <si>
    <t>Position</t>
  </si>
  <si>
    <t>Match Points</t>
  </si>
  <si>
    <t>GU15</t>
  </si>
  <si>
    <t>LU17</t>
  </si>
  <si>
    <t>SL &amp; VL</t>
  </si>
  <si>
    <t>BU13</t>
  </si>
  <si>
    <t>BU15</t>
  </si>
  <si>
    <t>MU17</t>
  </si>
  <si>
    <t xml:space="preserve"> </t>
  </si>
  <si>
    <t>SM &amp; VM</t>
  </si>
  <si>
    <t>SM / VM</t>
  </si>
  <si>
    <t>Athletes of the Match</t>
  </si>
  <si>
    <t>Totals</t>
  </si>
  <si>
    <t>First Match Result</t>
  </si>
  <si>
    <t>1st</t>
  </si>
  <si>
    <t>2nd</t>
  </si>
  <si>
    <t>3rd</t>
  </si>
  <si>
    <t>4th</t>
  </si>
  <si>
    <t>5th</t>
  </si>
  <si>
    <t>6th</t>
  </si>
  <si>
    <t>7th</t>
  </si>
  <si>
    <t>8th</t>
  </si>
  <si>
    <t xml:space="preserve">Bristol </t>
  </si>
  <si>
    <t>Clevedon</t>
  </si>
  <si>
    <t>Bitton RR</t>
  </si>
  <si>
    <t>Yate</t>
  </si>
  <si>
    <t>Age Group</t>
  </si>
  <si>
    <t>Bath</t>
  </si>
  <si>
    <t>Bristol</t>
  </si>
  <si>
    <t>U13 Girls</t>
  </si>
  <si>
    <t>U15 Girls</t>
  </si>
  <si>
    <t>U17 Ladies</t>
  </si>
  <si>
    <t>Sen &amp; Vet Ladies</t>
  </si>
  <si>
    <t>U13 Boys</t>
  </si>
  <si>
    <t>U15 Boys</t>
  </si>
  <si>
    <t>U17 Men</t>
  </si>
  <si>
    <t>Sen &amp; Vet Men</t>
  </si>
  <si>
    <t>Event Points</t>
  </si>
  <si>
    <t>Team</t>
  </si>
  <si>
    <t>Event</t>
  </si>
  <si>
    <t>G</t>
  </si>
  <si>
    <t>Gloucester</t>
  </si>
  <si>
    <t>PROGRAMME     "B"</t>
  </si>
  <si>
    <t>Third Match Result</t>
  </si>
  <si>
    <t>Match</t>
  </si>
  <si>
    <t>Last Match Result</t>
  </si>
  <si>
    <t>Second Match Result</t>
  </si>
  <si>
    <t>Overall</t>
  </si>
  <si>
    <t>Points</t>
  </si>
  <si>
    <t>Match 1</t>
  </si>
  <si>
    <t>Match 2</t>
  </si>
  <si>
    <t>Match 3</t>
  </si>
  <si>
    <t>Match 4</t>
  </si>
  <si>
    <t>Total</t>
  </si>
  <si>
    <t>Stroud</t>
  </si>
  <si>
    <t>Male:</t>
  </si>
  <si>
    <t>Female:</t>
  </si>
  <si>
    <t>Severn</t>
  </si>
  <si>
    <t>Portishead</t>
  </si>
  <si>
    <t>NSAC</t>
  </si>
  <si>
    <t>Yate Tri S</t>
  </si>
  <si>
    <t>Gloucester / Severn</t>
  </si>
  <si>
    <t>C</t>
  </si>
  <si>
    <t>Team Bath</t>
  </si>
  <si>
    <t xml:space="preserve">NSAC / Portishead </t>
  </si>
  <si>
    <t xml:space="preserve">Bitton RR </t>
  </si>
  <si>
    <t>26th April 2009</t>
  </si>
  <si>
    <t>28th June 2009</t>
  </si>
  <si>
    <t>William Paulson, Stroud BU15 1500m 4:21.6</t>
  </si>
  <si>
    <t>Imogen Briscoe, Stroud GU15 800m 2:20.6 (New League Record )</t>
  </si>
  <si>
    <t>9th August 2009</t>
  </si>
  <si>
    <t>12th July 2009</t>
  </si>
  <si>
    <t>Matt Pain, Yate &amp; District, BU15 Long Jump 5.56m</t>
  </si>
  <si>
    <t>Sarah Neate, Team Bath, GU15 75m Hurdles 11.7 secs</t>
  </si>
  <si>
    <t>Anicia Skeates, North Somerset, GU13 High Jump 1.47m ( New Record )</t>
  </si>
  <si>
    <t>Oliver Haines, Yate &amp; District, BU15 100m 11.6 secs</t>
  </si>
  <si>
    <t>Bristol&amp;W.</t>
  </si>
  <si>
    <t>N.Somerset</t>
  </si>
  <si>
    <t>/ Severn</t>
  </si>
  <si>
    <t xml:space="preserve">       AVON LEAGUE 2009: Overall Positions</t>
  </si>
  <si>
    <t>/ Portishead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</si>
</sst>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hh:mm:ss;@"/>
    <numFmt numFmtId="174" formatCode="[$-F400]h:mm:ss\ AM/PM"/>
    <numFmt numFmtId="175" formatCode="mmm\-yyyy"/>
    <numFmt numFmtId="176" formatCode="[$-809]dd\ mmmm\ yyyy"/>
    <numFmt numFmtId="177" formatCode="0.000"/>
    <numFmt numFmtId="178" formatCode="0.0000000"/>
    <numFmt numFmtId="179" formatCode="#,##0.0;[Red]\-#,##0.0"/>
    <numFmt numFmtId="180" formatCode="0.0000"/>
    <numFmt numFmtId="181" formatCode="0.00000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u val="single"/>
      <sz val="9.5"/>
      <color indexed="12"/>
      <name val="MS Sans Serif"/>
      <family val="0"/>
    </font>
    <font>
      <u val="single"/>
      <sz val="9.5"/>
      <color indexed="36"/>
      <name val="MS Sans Serif"/>
      <family val="0"/>
    </font>
    <font>
      <sz val="12"/>
      <name val="Times New Roman"/>
      <family val="1"/>
    </font>
    <font>
      <b/>
      <sz val="16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double"/>
      <bottom style="medium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double"/>
      <top style="double"/>
      <bottom style="medium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5" fillId="1" borderId="11" xfId="0" applyNumberFormat="1" applyFont="1" applyFill="1" applyBorder="1" applyAlignment="1">
      <alignment horizontal="center" vertical="center"/>
    </xf>
    <xf numFmtId="1" fontId="5" fillId="1" borderId="12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1" fontId="5" fillId="33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/>
    </xf>
    <xf numFmtId="172" fontId="5" fillId="0" borderId="13" xfId="0" applyNumberFormat="1" applyFont="1" applyBorder="1" applyAlignment="1">
      <alignment horizontal="center" vertical="center"/>
    </xf>
    <xf numFmtId="172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1" borderId="16" xfId="0" applyFont="1" applyFill="1" applyBorder="1" applyAlignment="1">
      <alignment vertical="center"/>
    </xf>
    <xf numFmtId="0" fontId="5" fillId="1" borderId="11" xfId="0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14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172" fontId="1" fillId="0" borderId="20" xfId="0" applyNumberFormat="1" applyFont="1" applyFill="1" applyBorder="1" applyAlignment="1">
      <alignment horizontal="center"/>
    </xf>
    <xf numFmtId="1" fontId="1" fillId="0" borderId="21" xfId="0" applyNumberFormat="1" applyFont="1" applyFill="1" applyBorder="1" applyAlignment="1">
      <alignment horizontal="center"/>
    </xf>
    <xf numFmtId="172" fontId="1" fillId="0" borderId="22" xfId="0" applyNumberFormat="1" applyFont="1" applyFill="1" applyBorder="1" applyAlignment="1">
      <alignment horizontal="center"/>
    </xf>
    <xf numFmtId="1" fontId="1" fillId="0" borderId="23" xfId="0" applyNumberFormat="1" applyFont="1" applyFill="1" applyBorder="1" applyAlignment="1">
      <alignment horizontal="center"/>
    </xf>
    <xf numFmtId="172" fontId="1" fillId="0" borderId="2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Continuous"/>
    </xf>
    <xf numFmtId="172" fontId="1" fillId="0" borderId="25" xfId="0" applyNumberFormat="1" applyFont="1" applyFill="1" applyBorder="1" applyAlignment="1">
      <alignment horizontal="centerContinuous"/>
    </xf>
    <xf numFmtId="172" fontId="1" fillId="0" borderId="26" xfId="0" applyNumberFormat="1" applyFont="1" applyFill="1" applyBorder="1" applyAlignment="1">
      <alignment horizontal="centerContinuous"/>
    </xf>
    <xf numFmtId="172" fontId="1" fillId="0" borderId="27" xfId="0" applyNumberFormat="1" applyFont="1" applyFill="1" applyBorder="1" applyAlignment="1">
      <alignment horizontal="centerContinuous"/>
    </xf>
    <xf numFmtId="172" fontId="1" fillId="0" borderId="28" xfId="0" applyNumberFormat="1" applyFont="1" applyFill="1" applyBorder="1" applyAlignment="1">
      <alignment horizontal="centerContinuous"/>
    </xf>
    <xf numFmtId="0" fontId="1" fillId="0" borderId="29" xfId="0" applyFont="1" applyFill="1" applyBorder="1" applyAlignment="1">
      <alignment horizontal="centerContinuous"/>
    </xf>
    <xf numFmtId="0" fontId="1" fillId="0" borderId="30" xfId="0" applyFont="1" applyFill="1" applyBorder="1" applyAlignment="1">
      <alignment horizontal="centerContinuous"/>
    </xf>
    <xf numFmtId="172" fontId="1" fillId="0" borderId="31" xfId="0" applyNumberFormat="1" applyFont="1" applyFill="1" applyBorder="1" applyAlignment="1">
      <alignment horizontal="centerContinuous"/>
    </xf>
    <xf numFmtId="172" fontId="1" fillId="0" borderId="32" xfId="0" applyNumberFormat="1" applyFont="1" applyFill="1" applyBorder="1" applyAlignment="1">
      <alignment horizontal="centerContinuous"/>
    </xf>
    <xf numFmtId="172" fontId="1" fillId="0" borderId="29" xfId="0" applyNumberFormat="1" applyFont="1" applyFill="1" applyBorder="1" applyAlignment="1">
      <alignment horizontal="centerContinuous"/>
    </xf>
    <xf numFmtId="172" fontId="1" fillId="0" borderId="30" xfId="0" applyNumberFormat="1" applyFont="1" applyFill="1" applyBorder="1" applyAlignment="1">
      <alignment horizontal="centerContinuous"/>
    </xf>
    <xf numFmtId="172" fontId="1" fillId="0" borderId="33" xfId="0" applyNumberFormat="1" applyFont="1" applyFill="1" applyBorder="1" applyAlignment="1">
      <alignment horizontal="centerContinuous"/>
    </xf>
    <xf numFmtId="172" fontId="1" fillId="0" borderId="34" xfId="0" applyNumberFormat="1" applyFont="1" applyFill="1" applyBorder="1" applyAlignment="1">
      <alignment horizontal="centerContinuous"/>
    </xf>
    <xf numFmtId="172" fontId="1" fillId="0" borderId="35" xfId="0" applyNumberFormat="1" applyFont="1" applyFill="1" applyBorder="1" applyAlignment="1">
      <alignment horizontal="centerContinuous"/>
    </xf>
    <xf numFmtId="172" fontId="1" fillId="0" borderId="36" xfId="0" applyNumberFormat="1" applyFont="1" applyFill="1" applyBorder="1" applyAlignment="1">
      <alignment horizontal="centerContinuous"/>
    </xf>
    <xf numFmtId="1" fontId="1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0" fontId="5" fillId="0" borderId="18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Continuous"/>
    </xf>
    <xf numFmtId="0" fontId="11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37" xfId="0" applyFont="1" applyBorder="1" applyAlignment="1">
      <alignment horizontal="center" vertical="top" wrapText="1"/>
    </xf>
    <xf numFmtId="172" fontId="5" fillId="0" borderId="11" xfId="0" applyNumberFormat="1" applyFont="1" applyBorder="1" applyAlignment="1">
      <alignment horizontal="center" vertical="center"/>
    </xf>
    <xf numFmtId="172" fontId="5" fillId="0" borderId="12" xfId="0" applyNumberFormat="1" applyFont="1" applyBorder="1" applyAlignment="1">
      <alignment horizontal="center" vertical="center"/>
    </xf>
    <xf numFmtId="172" fontId="5" fillId="35" borderId="11" xfId="0" applyNumberFormat="1" applyFont="1" applyFill="1" applyBorder="1" applyAlignment="1">
      <alignment horizontal="center" vertical="center"/>
    </xf>
    <xf numFmtId="172" fontId="5" fillId="35" borderId="12" xfId="0" applyNumberFormat="1" applyFont="1" applyFill="1" applyBorder="1" applyAlignment="1">
      <alignment horizontal="center" vertical="center"/>
    </xf>
    <xf numFmtId="172" fontId="5" fillId="33" borderId="11" xfId="0" applyNumberFormat="1" applyFont="1" applyFill="1" applyBorder="1" applyAlignment="1">
      <alignment horizontal="center" vertical="center"/>
    </xf>
    <xf numFmtId="172" fontId="5" fillId="33" borderId="12" xfId="0" applyNumberFormat="1" applyFont="1" applyFill="1" applyBorder="1" applyAlignment="1">
      <alignment horizontal="center" vertical="center"/>
    </xf>
    <xf numFmtId="172" fontId="5" fillId="34" borderId="11" xfId="0" applyNumberFormat="1" applyFont="1" applyFill="1" applyBorder="1" applyAlignment="1">
      <alignment horizontal="center" vertical="center"/>
    </xf>
    <xf numFmtId="172" fontId="5" fillId="34" borderId="12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 vertical="center"/>
    </xf>
    <xf numFmtId="1" fontId="5" fillId="34" borderId="12" xfId="0" applyNumberFormat="1" applyFont="1" applyFill="1" applyBorder="1" applyAlignment="1">
      <alignment horizontal="center" vertical="center"/>
    </xf>
    <xf numFmtId="1" fontId="1" fillId="34" borderId="38" xfId="0" applyNumberFormat="1" applyFont="1" applyFill="1" applyBorder="1" applyAlignment="1">
      <alignment horizontal="center"/>
    </xf>
    <xf numFmtId="172" fontId="1" fillId="34" borderId="39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1" fontId="1" fillId="34" borderId="40" xfId="0" applyNumberFormat="1" applyFont="1" applyFill="1" applyBorder="1" applyAlignment="1">
      <alignment horizontal="center"/>
    </xf>
    <xf numFmtId="172" fontId="1" fillId="34" borderId="40" xfId="0" applyNumberFormat="1" applyFont="1" applyFill="1" applyBorder="1" applyAlignment="1">
      <alignment horizontal="center"/>
    </xf>
    <xf numFmtId="1" fontId="1" fillId="34" borderId="19" xfId="0" applyNumberFormat="1" applyFont="1" applyFill="1" applyBorder="1" applyAlignment="1">
      <alignment horizontal="center"/>
    </xf>
    <xf numFmtId="172" fontId="1" fillId="34" borderId="20" xfId="0" applyNumberFormat="1" applyFont="1" applyFill="1" applyBorder="1" applyAlignment="1">
      <alignment horizontal="center"/>
    </xf>
    <xf numFmtId="1" fontId="1" fillId="34" borderId="21" xfId="0" applyNumberFormat="1" applyFont="1" applyFill="1" applyBorder="1" applyAlignment="1">
      <alignment horizontal="center"/>
    </xf>
    <xf numFmtId="172" fontId="1" fillId="34" borderId="22" xfId="0" applyNumberFormat="1" applyFont="1" applyFill="1" applyBorder="1" applyAlignment="1">
      <alignment horizontal="center"/>
    </xf>
    <xf numFmtId="1" fontId="1" fillId="34" borderId="23" xfId="0" applyNumberFormat="1" applyFont="1" applyFill="1" applyBorder="1" applyAlignment="1">
      <alignment horizontal="center"/>
    </xf>
    <xf numFmtId="172" fontId="1" fillId="34" borderId="24" xfId="0" applyNumberFormat="1" applyFont="1" applyFill="1" applyBorder="1" applyAlignment="1">
      <alignment horizontal="center"/>
    </xf>
    <xf numFmtId="1" fontId="1" fillId="34" borderId="0" xfId="0" applyNumberFormat="1" applyFont="1" applyFill="1" applyBorder="1" applyAlignment="1">
      <alignment horizontal="center"/>
    </xf>
    <xf numFmtId="172" fontId="1" fillId="34" borderId="0" xfId="0" applyNumberFormat="1" applyFont="1" applyFill="1" applyBorder="1" applyAlignment="1">
      <alignment horizontal="center"/>
    </xf>
    <xf numFmtId="1" fontId="1" fillId="34" borderId="41" xfId="0" applyNumberFormat="1" applyFont="1" applyFill="1" applyBorder="1" applyAlignment="1">
      <alignment horizontal="center"/>
    </xf>
    <xf numFmtId="172" fontId="1" fillId="34" borderId="42" xfId="0" applyNumberFormat="1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1" fillId="0" borderId="29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172" fontId="1" fillId="36" borderId="29" xfId="0" applyNumberFormat="1" applyFont="1" applyFill="1" applyBorder="1" applyAlignment="1">
      <alignment horizontal="centerContinuous"/>
    </xf>
    <xf numFmtId="172" fontId="1" fillId="36" borderId="30" xfId="0" applyNumberFormat="1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zoomScale="75" zoomScaleNormal="75" zoomScalePageLayoutView="0" workbookViewId="0" topLeftCell="A37">
      <selection activeCell="D61" sqref="D61"/>
    </sheetView>
  </sheetViews>
  <sheetFormatPr defaultColWidth="9.140625" defaultRowHeight="12.75"/>
  <cols>
    <col min="1" max="1" width="15.7109375" style="1" customWidth="1"/>
    <col min="2" max="2" width="4.7109375" style="1" customWidth="1"/>
    <col min="3" max="10" width="14.7109375" style="1" customWidth="1"/>
    <col min="11" max="19" width="4.28125" style="1" customWidth="1"/>
    <col min="20" max="16384" width="9.140625" style="1" customWidth="1"/>
  </cols>
  <sheetData>
    <row r="1" spans="5:10" s="20" customFormat="1" ht="16.5" customHeight="1" thickBot="1">
      <c r="E1" s="18"/>
      <c r="F1" s="18"/>
      <c r="G1" s="18"/>
      <c r="H1" s="19" t="s">
        <v>39</v>
      </c>
      <c r="I1" s="23" t="s">
        <v>10</v>
      </c>
      <c r="J1" s="22"/>
    </row>
    <row r="2" s="20" customFormat="1" ht="9.75" customHeight="1" thickBot="1">
      <c r="I2" s="5"/>
    </row>
    <row r="3" spans="1:10" s="20" customFormat="1" ht="27" thickBot="1" thickTop="1">
      <c r="A3" s="33" t="s">
        <v>11</v>
      </c>
      <c r="B3" s="34"/>
      <c r="C3" s="70" t="s">
        <v>76</v>
      </c>
      <c r="D3" s="70" t="s">
        <v>35</v>
      </c>
      <c r="E3" s="70" t="s">
        <v>0</v>
      </c>
      <c r="F3" s="70" t="s">
        <v>74</v>
      </c>
      <c r="G3" s="70" t="s">
        <v>77</v>
      </c>
      <c r="H3" s="70" t="s">
        <v>78</v>
      </c>
      <c r="I3" s="70" t="s">
        <v>67</v>
      </c>
      <c r="J3" s="76" t="s">
        <v>38</v>
      </c>
    </row>
    <row r="4" spans="1:19" s="20" customFormat="1" ht="21.75" customHeight="1" thickBot="1">
      <c r="A4" s="35" t="s">
        <v>12</v>
      </c>
      <c r="B4" s="16"/>
      <c r="C4" s="77">
        <v>103</v>
      </c>
      <c r="D4" s="77">
        <v>33</v>
      </c>
      <c r="E4" s="77">
        <v>146.5</v>
      </c>
      <c r="F4" s="77">
        <v>46</v>
      </c>
      <c r="G4" s="77">
        <v>143.5</v>
      </c>
      <c r="H4" s="77">
        <v>32</v>
      </c>
      <c r="I4" s="77">
        <v>76</v>
      </c>
      <c r="J4" s="78">
        <v>94</v>
      </c>
      <c r="P4" s="22"/>
      <c r="Q4" s="22"/>
      <c r="R4" s="22"/>
      <c r="S4" s="22"/>
    </row>
    <row r="5" spans="1:10" s="20" customFormat="1" ht="21.75" customHeight="1" thickBot="1">
      <c r="A5" s="35" t="s">
        <v>13</v>
      </c>
      <c r="B5" s="16"/>
      <c r="C5" s="9">
        <v>3</v>
      </c>
      <c r="D5" s="9">
        <v>6</v>
      </c>
      <c r="E5" s="9">
        <v>1</v>
      </c>
      <c r="F5" s="9">
        <v>8</v>
      </c>
      <c r="G5" s="9">
        <v>2</v>
      </c>
      <c r="H5" s="9">
        <v>7</v>
      </c>
      <c r="I5" s="9">
        <v>5</v>
      </c>
      <c r="J5" s="10">
        <v>4</v>
      </c>
    </row>
    <row r="6" spans="1:10" s="20" customFormat="1" ht="21.75" customHeight="1" thickBot="1">
      <c r="A6" s="38" t="s">
        <v>14</v>
      </c>
      <c r="B6" s="39"/>
      <c r="C6" s="31">
        <v>6</v>
      </c>
      <c r="D6" s="31">
        <v>3</v>
      </c>
      <c r="E6" s="31">
        <v>8</v>
      </c>
      <c r="F6" s="31">
        <v>1</v>
      </c>
      <c r="G6" s="31">
        <v>7</v>
      </c>
      <c r="H6" s="31">
        <v>2</v>
      </c>
      <c r="I6" s="31">
        <v>4</v>
      </c>
      <c r="J6" s="32">
        <v>5</v>
      </c>
    </row>
    <row r="7" s="20" customFormat="1" ht="9.75" customHeight="1" thickTop="1">
      <c r="H7" s="19"/>
    </row>
    <row r="8" spans="5:10" s="20" customFormat="1" ht="16.5" customHeight="1" thickBot="1">
      <c r="E8" s="18"/>
      <c r="F8" s="18"/>
      <c r="G8" s="18"/>
      <c r="H8" s="19" t="s">
        <v>39</v>
      </c>
      <c r="I8" s="23" t="s">
        <v>15</v>
      </c>
      <c r="J8" s="22"/>
    </row>
    <row r="9" s="20" customFormat="1" ht="9.75" customHeight="1" thickBot="1">
      <c r="I9" s="5"/>
    </row>
    <row r="10" spans="1:10" s="20" customFormat="1" ht="27" thickBot="1" thickTop="1">
      <c r="A10" s="33" t="s">
        <v>11</v>
      </c>
      <c r="B10" s="34"/>
      <c r="C10" s="70" t="s">
        <v>76</v>
      </c>
      <c r="D10" s="70" t="s">
        <v>35</v>
      </c>
      <c r="E10" s="70" t="s">
        <v>0</v>
      </c>
      <c r="F10" s="70" t="s">
        <v>74</v>
      </c>
      <c r="G10" s="70" t="s">
        <v>77</v>
      </c>
      <c r="H10" s="70" t="s">
        <v>78</v>
      </c>
      <c r="I10" s="70" t="s">
        <v>67</v>
      </c>
      <c r="J10" s="76" t="s">
        <v>38</v>
      </c>
    </row>
    <row r="11" spans="1:19" s="20" customFormat="1" ht="21.75" customHeight="1" thickBot="1">
      <c r="A11" s="35" t="s">
        <v>12</v>
      </c>
      <c r="B11" s="16"/>
      <c r="C11" s="77">
        <v>150.5</v>
      </c>
      <c r="D11" s="77">
        <v>70.5</v>
      </c>
      <c r="E11" s="77">
        <v>5</v>
      </c>
      <c r="F11" s="77">
        <v>52.5</v>
      </c>
      <c r="G11" s="77">
        <v>136.5</v>
      </c>
      <c r="H11" s="77">
        <v>25</v>
      </c>
      <c r="I11" s="77">
        <v>40</v>
      </c>
      <c r="J11" s="78">
        <v>156</v>
      </c>
      <c r="P11" s="22"/>
      <c r="Q11" s="22"/>
      <c r="R11" s="22"/>
      <c r="S11" s="22"/>
    </row>
    <row r="12" spans="1:10" s="20" customFormat="1" ht="21.75" customHeight="1" thickBot="1">
      <c r="A12" s="35" t="s">
        <v>13</v>
      </c>
      <c r="B12" s="16"/>
      <c r="C12" s="9">
        <v>2</v>
      </c>
      <c r="D12" s="9">
        <v>4</v>
      </c>
      <c r="E12" s="9">
        <v>8</v>
      </c>
      <c r="F12" s="9">
        <v>5</v>
      </c>
      <c r="G12" s="9">
        <v>3</v>
      </c>
      <c r="H12" s="9">
        <v>7</v>
      </c>
      <c r="I12" s="9">
        <v>6</v>
      </c>
      <c r="J12" s="10">
        <v>1</v>
      </c>
    </row>
    <row r="13" spans="1:10" s="20" customFormat="1" ht="21.75" customHeight="1" thickBot="1">
      <c r="A13" s="38" t="s">
        <v>14</v>
      </c>
      <c r="B13" s="39"/>
      <c r="C13" s="31">
        <v>7</v>
      </c>
      <c r="D13" s="31">
        <v>5</v>
      </c>
      <c r="E13" s="31">
        <v>1</v>
      </c>
      <c r="F13" s="31">
        <v>4</v>
      </c>
      <c r="G13" s="31">
        <v>6</v>
      </c>
      <c r="H13" s="31">
        <v>2</v>
      </c>
      <c r="I13" s="31">
        <v>3</v>
      </c>
      <c r="J13" s="32">
        <v>8</v>
      </c>
    </row>
    <row r="14" s="20" customFormat="1" ht="15.75" customHeight="1" thickTop="1">
      <c r="H14" s="19"/>
    </row>
    <row r="15" spans="5:10" s="20" customFormat="1" ht="16.5" customHeight="1" thickBot="1">
      <c r="E15" s="18"/>
      <c r="F15" s="18"/>
      <c r="G15" s="18"/>
      <c r="H15" s="19" t="s">
        <v>39</v>
      </c>
      <c r="I15" s="23" t="s">
        <v>16</v>
      </c>
      <c r="J15" s="22"/>
    </row>
    <row r="16" s="20" customFormat="1" ht="9.75" customHeight="1" thickBot="1">
      <c r="I16" s="5"/>
    </row>
    <row r="17" spans="1:10" s="20" customFormat="1" ht="27" thickBot="1" thickTop="1">
      <c r="A17" s="33" t="s">
        <v>11</v>
      </c>
      <c r="B17" s="34"/>
      <c r="C17" s="70" t="s">
        <v>76</v>
      </c>
      <c r="D17" s="70" t="s">
        <v>35</v>
      </c>
      <c r="E17" s="70" t="s">
        <v>0</v>
      </c>
      <c r="F17" s="70" t="s">
        <v>74</v>
      </c>
      <c r="G17" s="70" t="s">
        <v>77</v>
      </c>
      <c r="H17" s="70" t="s">
        <v>78</v>
      </c>
      <c r="I17" s="70" t="s">
        <v>67</v>
      </c>
      <c r="J17" s="76" t="s">
        <v>38</v>
      </c>
    </row>
    <row r="18" spans="1:19" s="20" customFormat="1" ht="21.75" customHeight="1" thickBot="1">
      <c r="A18" s="35" t="s">
        <v>12</v>
      </c>
      <c r="B18" s="16"/>
      <c r="C18" s="77">
        <v>85</v>
      </c>
      <c r="D18" s="77"/>
      <c r="E18" s="77">
        <v>32</v>
      </c>
      <c r="F18" s="77"/>
      <c r="G18" s="77">
        <v>80</v>
      </c>
      <c r="H18" s="77">
        <v>17</v>
      </c>
      <c r="I18" s="77">
        <v>95</v>
      </c>
      <c r="J18" s="78">
        <v>134</v>
      </c>
      <c r="P18" s="22"/>
      <c r="Q18" s="22"/>
      <c r="R18" s="22"/>
      <c r="S18" s="22"/>
    </row>
    <row r="19" spans="1:10" s="20" customFormat="1" ht="21.75" customHeight="1" thickBot="1">
      <c r="A19" s="35" t="s">
        <v>13</v>
      </c>
      <c r="B19" s="16"/>
      <c r="C19" s="9">
        <v>3</v>
      </c>
      <c r="D19" s="9"/>
      <c r="E19" s="9">
        <v>5</v>
      </c>
      <c r="F19" s="9"/>
      <c r="G19" s="9">
        <v>4</v>
      </c>
      <c r="H19" s="9">
        <v>6</v>
      </c>
      <c r="I19" s="9">
        <v>2</v>
      </c>
      <c r="J19" s="10">
        <v>1</v>
      </c>
    </row>
    <row r="20" spans="1:10" s="20" customFormat="1" ht="21.75" customHeight="1" thickBot="1">
      <c r="A20" s="38" t="s">
        <v>14</v>
      </c>
      <c r="B20" s="39"/>
      <c r="C20" s="31">
        <v>6</v>
      </c>
      <c r="D20" s="31"/>
      <c r="E20" s="31">
        <v>4</v>
      </c>
      <c r="F20" s="31"/>
      <c r="G20" s="31">
        <v>5</v>
      </c>
      <c r="H20" s="31">
        <v>3</v>
      </c>
      <c r="I20" s="31">
        <v>7</v>
      </c>
      <c r="J20" s="32">
        <v>8</v>
      </c>
    </row>
    <row r="21" spans="1:10" s="20" customFormat="1" ht="9.75" customHeight="1" thickTop="1">
      <c r="A21" s="22"/>
      <c r="B21" s="40"/>
      <c r="C21" s="22"/>
      <c r="D21" s="22"/>
      <c r="E21" s="22"/>
      <c r="F21" s="22"/>
      <c r="G21" s="22"/>
      <c r="H21" s="22"/>
      <c r="I21" s="22"/>
      <c r="J21" s="22"/>
    </row>
    <row r="22" spans="5:10" s="20" customFormat="1" ht="16.5" customHeight="1" thickBot="1">
      <c r="E22" s="18"/>
      <c r="F22" s="18"/>
      <c r="G22" s="18"/>
      <c r="H22" s="19" t="s">
        <v>39</v>
      </c>
      <c r="I22" s="23" t="s">
        <v>17</v>
      </c>
      <c r="J22" s="22"/>
    </row>
    <row r="23" s="20" customFormat="1" ht="9.75" customHeight="1" thickBot="1">
      <c r="I23" s="5"/>
    </row>
    <row r="24" spans="1:10" s="20" customFormat="1" ht="27" thickBot="1" thickTop="1">
      <c r="A24" s="33" t="s">
        <v>11</v>
      </c>
      <c r="B24" s="34"/>
      <c r="C24" s="70" t="s">
        <v>76</v>
      </c>
      <c r="D24" s="70" t="s">
        <v>35</v>
      </c>
      <c r="E24" s="70" t="s">
        <v>0</v>
      </c>
      <c r="F24" s="70" t="s">
        <v>74</v>
      </c>
      <c r="G24" s="70" t="s">
        <v>77</v>
      </c>
      <c r="H24" s="70" t="s">
        <v>78</v>
      </c>
      <c r="I24" s="70" t="s">
        <v>67</v>
      </c>
      <c r="J24" s="76" t="s">
        <v>38</v>
      </c>
    </row>
    <row r="25" spans="1:19" s="20" customFormat="1" ht="21.75" customHeight="1" thickBot="1">
      <c r="A25" s="35" t="s">
        <v>12</v>
      </c>
      <c r="B25" s="16"/>
      <c r="C25" s="77">
        <v>54.5</v>
      </c>
      <c r="D25" s="77">
        <v>41</v>
      </c>
      <c r="E25" s="77">
        <v>26.5</v>
      </c>
      <c r="F25" s="77">
        <v>117</v>
      </c>
      <c r="G25" s="77"/>
      <c r="H25" s="77">
        <v>16</v>
      </c>
      <c r="I25" s="77">
        <v>29</v>
      </c>
      <c r="J25" s="78">
        <v>181</v>
      </c>
      <c r="P25" s="22"/>
      <c r="Q25" s="22"/>
      <c r="R25" s="22"/>
      <c r="S25" s="22"/>
    </row>
    <row r="26" spans="1:10" s="20" customFormat="1" ht="21.75" customHeight="1" thickBot="1">
      <c r="A26" s="35" t="s">
        <v>13</v>
      </c>
      <c r="B26" s="16"/>
      <c r="C26" s="9">
        <v>3</v>
      </c>
      <c r="D26" s="9">
        <v>4</v>
      </c>
      <c r="E26" s="9">
        <v>6</v>
      </c>
      <c r="F26" s="9">
        <v>2</v>
      </c>
      <c r="G26" s="9"/>
      <c r="H26" s="9">
        <v>7</v>
      </c>
      <c r="I26" s="9">
        <v>5</v>
      </c>
      <c r="J26" s="10">
        <v>1</v>
      </c>
    </row>
    <row r="27" spans="1:10" s="20" customFormat="1" ht="21.75" customHeight="1" thickBot="1">
      <c r="A27" s="38" t="s">
        <v>14</v>
      </c>
      <c r="B27" s="39"/>
      <c r="C27" s="31">
        <v>6</v>
      </c>
      <c r="D27" s="31">
        <v>5</v>
      </c>
      <c r="E27" s="31">
        <v>3</v>
      </c>
      <c r="F27" s="31">
        <v>7</v>
      </c>
      <c r="G27" s="31"/>
      <c r="H27" s="31">
        <v>2</v>
      </c>
      <c r="I27" s="31">
        <v>4</v>
      </c>
      <c r="J27" s="32">
        <v>8</v>
      </c>
    </row>
    <row r="28" spans="1:17" s="20" customFormat="1" ht="16.5" customHeight="1" thickTop="1">
      <c r="A28" s="21"/>
      <c r="B28" s="41"/>
      <c r="C28" s="22"/>
      <c r="E28" s="18"/>
      <c r="F28" s="18"/>
      <c r="G28" s="18"/>
      <c r="H28" s="19"/>
      <c r="J28" s="42"/>
      <c r="K28" s="21"/>
      <c r="L28" s="22"/>
      <c r="M28" s="22"/>
      <c r="N28" s="22"/>
      <c r="O28" s="22"/>
      <c r="P28" s="22"/>
      <c r="Q28" s="22"/>
    </row>
    <row r="29" spans="1:16" s="20" customFormat="1" ht="16.5" customHeight="1" thickBot="1">
      <c r="A29" s="22"/>
      <c r="B29" s="22"/>
      <c r="C29" s="22"/>
      <c r="E29" s="18"/>
      <c r="F29" s="18"/>
      <c r="G29" s="18"/>
      <c r="H29" s="19" t="s">
        <v>39</v>
      </c>
      <c r="I29" s="23" t="s">
        <v>18</v>
      </c>
      <c r="J29" s="22"/>
      <c r="K29" s="22"/>
      <c r="L29" s="22"/>
      <c r="M29" s="22"/>
      <c r="N29" s="22"/>
      <c r="O29" s="22"/>
      <c r="P29" s="22"/>
    </row>
    <row r="30" s="20" customFormat="1" ht="9.75" customHeight="1" thickBot="1">
      <c r="I30" s="5"/>
    </row>
    <row r="31" spans="1:10" s="20" customFormat="1" ht="27" thickBot="1" thickTop="1">
      <c r="A31" s="33" t="s">
        <v>11</v>
      </c>
      <c r="B31" s="34"/>
      <c r="C31" s="70" t="s">
        <v>76</v>
      </c>
      <c r="D31" s="70" t="s">
        <v>35</v>
      </c>
      <c r="E31" s="70" t="s">
        <v>0</v>
      </c>
      <c r="F31" s="70" t="s">
        <v>74</v>
      </c>
      <c r="G31" s="70" t="s">
        <v>77</v>
      </c>
      <c r="H31" s="70" t="s">
        <v>78</v>
      </c>
      <c r="I31" s="70" t="s">
        <v>67</v>
      </c>
      <c r="J31" s="76" t="s">
        <v>38</v>
      </c>
    </row>
    <row r="32" spans="1:19" s="20" customFormat="1" ht="21.75" customHeight="1" thickBot="1">
      <c r="A32" s="35" t="s">
        <v>12</v>
      </c>
      <c r="B32" s="16"/>
      <c r="C32" s="77">
        <v>20</v>
      </c>
      <c r="D32" s="77">
        <v>102</v>
      </c>
      <c r="E32" s="77">
        <v>88</v>
      </c>
      <c r="F32" s="77">
        <v>76</v>
      </c>
      <c r="G32" s="77">
        <v>191</v>
      </c>
      <c r="H32" s="77">
        <v>66</v>
      </c>
      <c r="I32" s="77">
        <v>35</v>
      </c>
      <c r="J32" s="78">
        <v>101</v>
      </c>
      <c r="P32" s="22"/>
      <c r="Q32" s="22"/>
      <c r="R32" s="22"/>
      <c r="S32" s="22"/>
    </row>
    <row r="33" spans="1:10" s="20" customFormat="1" ht="21.75" customHeight="1" thickBot="1">
      <c r="A33" s="35" t="s">
        <v>13</v>
      </c>
      <c r="B33" s="16"/>
      <c r="C33" s="9">
        <v>8</v>
      </c>
      <c r="D33" s="9">
        <v>2</v>
      </c>
      <c r="E33" s="9">
        <v>4</v>
      </c>
      <c r="F33" s="9">
        <v>5</v>
      </c>
      <c r="G33" s="9">
        <v>1</v>
      </c>
      <c r="H33" s="9">
        <v>6</v>
      </c>
      <c r="I33" s="9">
        <v>7</v>
      </c>
      <c r="J33" s="10">
        <v>3</v>
      </c>
    </row>
    <row r="34" spans="1:10" s="20" customFormat="1" ht="21.75" customHeight="1" thickBot="1">
      <c r="A34" s="38" t="s">
        <v>14</v>
      </c>
      <c r="B34" s="39"/>
      <c r="C34" s="31">
        <v>1</v>
      </c>
      <c r="D34" s="31">
        <v>7</v>
      </c>
      <c r="E34" s="31">
        <v>5</v>
      </c>
      <c r="F34" s="31">
        <v>4</v>
      </c>
      <c r="G34" s="31">
        <v>8</v>
      </c>
      <c r="H34" s="31">
        <v>3</v>
      </c>
      <c r="I34" s="31">
        <v>2</v>
      </c>
      <c r="J34" s="32">
        <v>6</v>
      </c>
    </row>
    <row r="35" s="20" customFormat="1" ht="9.75" customHeight="1" thickTop="1">
      <c r="H35" s="19"/>
    </row>
    <row r="36" spans="5:10" s="20" customFormat="1" ht="16.5" customHeight="1" thickBot="1">
      <c r="E36" s="18"/>
      <c r="F36" s="18"/>
      <c r="G36" s="18"/>
      <c r="H36" s="19" t="s">
        <v>39</v>
      </c>
      <c r="I36" s="23" t="s">
        <v>19</v>
      </c>
      <c r="J36" s="22"/>
    </row>
    <row r="37" s="20" customFormat="1" ht="9.75" customHeight="1" thickBot="1">
      <c r="I37" s="5"/>
    </row>
    <row r="38" spans="1:10" s="20" customFormat="1" ht="27" thickBot="1" thickTop="1">
      <c r="A38" s="33" t="s">
        <v>11</v>
      </c>
      <c r="B38" s="34"/>
      <c r="C38" s="70" t="s">
        <v>76</v>
      </c>
      <c r="D38" s="70" t="s">
        <v>35</v>
      </c>
      <c r="E38" s="70" t="s">
        <v>0</v>
      </c>
      <c r="F38" s="70" t="s">
        <v>74</v>
      </c>
      <c r="G38" s="70" t="s">
        <v>77</v>
      </c>
      <c r="H38" s="70" t="s">
        <v>78</v>
      </c>
      <c r="I38" s="70" t="s">
        <v>67</v>
      </c>
      <c r="J38" s="76" t="s">
        <v>38</v>
      </c>
    </row>
    <row r="39" spans="1:19" s="20" customFormat="1" ht="21.75" customHeight="1" thickBot="1">
      <c r="A39" s="35" t="s">
        <v>12</v>
      </c>
      <c r="B39" s="16"/>
      <c r="C39" s="77">
        <v>34</v>
      </c>
      <c r="D39" s="77">
        <v>93</v>
      </c>
      <c r="E39" s="77">
        <v>72.5</v>
      </c>
      <c r="F39" s="77">
        <v>102</v>
      </c>
      <c r="G39" s="77">
        <v>142</v>
      </c>
      <c r="H39" s="77">
        <v>57</v>
      </c>
      <c r="I39" s="77">
        <v>103</v>
      </c>
      <c r="J39" s="78">
        <v>139.5</v>
      </c>
      <c r="P39" s="22"/>
      <c r="Q39" s="22"/>
      <c r="R39" s="22"/>
      <c r="S39" s="22"/>
    </row>
    <row r="40" spans="1:10" s="20" customFormat="1" ht="21.75" customHeight="1" thickBot="1">
      <c r="A40" s="35" t="s">
        <v>13</v>
      </c>
      <c r="B40" s="16"/>
      <c r="C40" s="9">
        <v>8</v>
      </c>
      <c r="D40" s="9">
        <v>5</v>
      </c>
      <c r="E40" s="9">
        <v>6</v>
      </c>
      <c r="F40" s="9">
        <v>4</v>
      </c>
      <c r="G40" s="9">
        <v>1</v>
      </c>
      <c r="H40" s="9">
        <v>7</v>
      </c>
      <c r="I40" s="9">
        <v>3</v>
      </c>
      <c r="J40" s="10">
        <v>2</v>
      </c>
    </row>
    <row r="41" spans="1:10" s="20" customFormat="1" ht="21.75" customHeight="1" thickBot="1">
      <c r="A41" s="38" t="s">
        <v>14</v>
      </c>
      <c r="B41" s="39"/>
      <c r="C41" s="31">
        <v>1</v>
      </c>
      <c r="D41" s="31">
        <v>4</v>
      </c>
      <c r="E41" s="31">
        <v>3</v>
      </c>
      <c r="F41" s="31">
        <v>5</v>
      </c>
      <c r="G41" s="31">
        <v>8</v>
      </c>
      <c r="H41" s="31">
        <v>2</v>
      </c>
      <c r="I41" s="31">
        <v>6</v>
      </c>
      <c r="J41" s="32">
        <v>7</v>
      </c>
    </row>
    <row r="42" spans="1:17" s="20" customFormat="1" ht="16.5" customHeight="1" thickTop="1">
      <c r="A42" s="21"/>
      <c r="B42" s="41"/>
      <c r="C42" s="22"/>
      <c r="D42" s="22"/>
      <c r="E42" s="42"/>
      <c r="F42" s="42"/>
      <c r="G42" s="42"/>
      <c r="H42" s="21"/>
      <c r="I42" s="22"/>
      <c r="J42" s="42"/>
      <c r="K42" s="21"/>
      <c r="L42" s="22"/>
      <c r="M42" s="22"/>
      <c r="N42" s="22"/>
      <c r="O42" s="22"/>
      <c r="P42" s="22"/>
      <c r="Q42" s="22"/>
    </row>
    <row r="43" spans="5:10" s="20" customFormat="1" ht="16.5" customHeight="1" thickBot="1">
      <c r="E43" s="18"/>
      <c r="F43" s="18"/>
      <c r="G43" s="18"/>
      <c r="H43" s="19" t="s">
        <v>39</v>
      </c>
      <c r="I43" s="23" t="s">
        <v>20</v>
      </c>
      <c r="J43" s="22"/>
    </row>
    <row r="44" s="20" customFormat="1" ht="9.75" customHeight="1" thickBot="1">
      <c r="I44" s="5"/>
    </row>
    <row r="45" spans="1:10" s="20" customFormat="1" ht="27" thickBot="1" thickTop="1">
      <c r="A45" s="33" t="s">
        <v>11</v>
      </c>
      <c r="B45" s="34"/>
      <c r="C45" s="70" t="s">
        <v>76</v>
      </c>
      <c r="D45" s="70" t="s">
        <v>35</v>
      </c>
      <c r="E45" s="70" t="s">
        <v>0</v>
      </c>
      <c r="F45" s="70" t="s">
        <v>74</v>
      </c>
      <c r="G45" s="70" t="s">
        <v>77</v>
      </c>
      <c r="H45" s="70" t="s">
        <v>78</v>
      </c>
      <c r="I45" s="70" t="s">
        <v>67</v>
      </c>
      <c r="J45" s="76" t="s">
        <v>38</v>
      </c>
    </row>
    <row r="46" spans="1:19" s="20" customFormat="1" ht="21.75" customHeight="1" thickBot="1">
      <c r="A46" s="35" t="s">
        <v>12</v>
      </c>
      <c r="B46" s="16"/>
      <c r="C46" s="77">
        <v>101</v>
      </c>
      <c r="D46" s="77">
        <v>105</v>
      </c>
      <c r="E46" s="77">
        <v>84</v>
      </c>
      <c r="F46" s="77">
        <v>78</v>
      </c>
      <c r="G46" s="77">
        <v>195</v>
      </c>
      <c r="H46" s="77">
        <v>14</v>
      </c>
      <c r="I46" s="77">
        <v>85</v>
      </c>
      <c r="J46" s="78">
        <v>146</v>
      </c>
      <c r="P46" s="22"/>
      <c r="Q46" s="22"/>
      <c r="R46" s="22"/>
      <c r="S46" s="22"/>
    </row>
    <row r="47" spans="1:10" s="20" customFormat="1" ht="21.75" customHeight="1" thickBot="1">
      <c r="A47" s="35" t="s">
        <v>13</v>
      </c>
      <c r="B47" s="16"/>
      <c r="C47" s="9">
        <v>4</v>
      </c>
      <c r="D47" s="9">
        <v>3</v>
      </c>
      <c r="E47" s="9">
        <v>6</v>
      </c>
      <c r="F47" s="9">
        <v>7</v>
      </c>
      <c r="G47" s="9">
        <v>1</v>
      </c>
      <c r="H47" s="9">
        <v>8</v>
      </c>
      <c r="I47" s="9">
        <v>5</v>
      </c>
      <c r="J47" s="10">
        <v>2</v>
      </c>
    </row>
    <row r="48" spans="1:10" s="20" customFormat="1" ht="21.75" customHeight="1" thickBot="1">
      <c r="A48" s="38" t="s">
        <v>14</v>
      </c>
      <c r="B48" s="39"/>
      <c r="C48" s="31">
        <v>5</v>
      </c>
      <c r="D48" s="31">
        <v>6</v>
      </c>
      <c r="E48" s="31">
        <v>3</v>
      </c>
      <c r="F48" s="31">
        <v>2</v>
      </c>
      <c r="G48" s="31">
        <v>8</v>
      </c>
      <c r="H48" s="31">
        <v>1</v>
      </c>
      <c r="I48" s="31">
        <v>4</v>
      </c>
      <c r="J48" s="32">
        <v>7</v>
      </c>
    </row>
    <row r="49" s="20" customFormat="1" ht="9.75" customHeight="1" thickTop="1">
      <c r="H49" s="19"/>
    </row>
    <row r="50" spans="5:10" s="20" customFormat="1" ht="16.5" customHeight="1" thickBot="1">
      <c r="E50" s="18"/>
      <c r="F50" s="18"/>
      <c r="G50" s="18"/>
      <c r="H50" s="19" t="s">
        <v>39</v>
      </c>
      <c r="I50" s="23" t="s">
        <v>23</v>
      </c>
      <c r="J50" s="22"/>
    </row>
    <row r="51" s="20" customFormat="1" ht="9.75" customHeight="1" thickBot="1">
      <c r="I51" s="5"/>
    </row>
    <row r="52" spans="1:10" s="20" customFormat="1" ht="39.75" customHeight="1" thickBot="1" thickTop="1">
      <c r="A52" s="33" t="s">
        <v>11</v>
      </c>
      <c r="B52" s="34"/>
      <c r="C52" s="70" t="s">
        <v>76</v>
      </c>
      <c r="D52" s="70" t="s">
        <v>35</v>
      </c>
      <c r="E52" s="70" t="s">
        <v>0</v>
      </c>
      <c r="F52" s="70" t="s">
        <v>74</v>
      </c>
      <c r="G52" s="70" t="s">
        <v>77</v>
      </c>
      <c r="H52" s="70" t="s">
        <v>78</v>
      </c>
      <c r="I52" s="70" t="s">
        <v>67</v>
      </c>
      <c r="J52" s="76" t="s">
        <v>38</v>
      </c>
    </row>
    <row r="53" spans="1:19" s="20" customFormat="1" ht="9.75" customHeight="1" thickBot="1">
      <c r="A53" s="36"/>
      <c r="B53" s="37"/>
      <c r="C53" s="11"/>
      <c r="D53" s="11"/>
      <c r="E53" s="11"/>
      <c r="F53" s="11"/>
      <c r="G53" s="11"/>
      <c r="H53" s="11"/>
      <c r="I53" s="11"/>
      <c r="J53" s="12"/>
      <c r="P53" s="22"/>
      <c r="Q53" s="22"/>
      <c r="R53" s="22"/>
      <c r="S53" s="22"/>
    </row>
    <row r="54" spans="1:19" s="20" customFormat="1" ht="21.75" customHeight="1" thickBot="1">
      <c r="A54" s="35" t="s">
        <v>12</v>
      </c>
      <c r="B54" s="16"/>
      <c r="C54" s="77">
        <v>55.5</v>
      </c>
      <c r="D54" s="77">
        <v>231</v>
      </c>
      <c r="E54" s="77">
        <v>12</v>
      </c>
      <c r="F54" s="77">
        <v>228</v>
      </c>
      <c r="G54" s="77">
        <v>79.5</v>
      </c>
      <c r="H54" s="77">
        <v>14</v>
      </c>
      <c r="I54" s="77">
        <v>139</v>
      </c>
      <c r="J54" s="78">
        <v>116</v>
      </c>
      <c r="P54" s="22"/>
      <c r="Q54" s="22"/>
      <c r="R54" s="22"/>
      <c r="S54" s="22"/>
    </row>
    <row r="55" spans="1:10" s="20" customFormat="1" ht="21.75" customHeight="1" thickBot="1">
      <c r="A55" s="35" t="s">
        <v>13</v>
      </c>
      <c r="B55" s="16"/>
      <c r="C55" s="9">
        <v>6</v>
      </c>
      <c r="D55" s="9">
        <v>1</v>
      </c>
      <c r="E55" s="9">
        <v>8</v>
      </c>
      <c r="F55" s="9">
        <v>2</v>
      </c>
      <c r="G55" s="9">
        <v>5</v>
      </c>
      <c r="H55" s="9">
        <v>7</v>
      </c>
      <c r="I55" s="9">
        <v>3</v>
      </c>
      <c r="J55" s="10">
        <v>4</v>
      </c>
    </row>
    <row r="56" spans="1:10" s="20" customFormat="1" ht="21.75" customHeight="1" thickBot="1">
      <c r="A56" s="38" t="s">
        <v>14</v>
      </c>
      <c r="B56" s="39"/>
      <c r="C56" s="31">
        <v>3</v>
      </c>
      <c r="D56" s="31">
        <v>8</v>
      </c>
      <c r="E56" s="31">
        <v>1</v>
      </c>
      <c r="F56" s="31">
        <v>7</v>
      </c>
      <c r="G56" s="31">
        <v>4</v>
      </c>
      <c r="H56" s="31">
        <v>2</v>
      </c>
      <c r="I56" s="31">
        <v>6</v>
      </c>
      <c r="J56" s="32">
        <v>5</v>
      </c>
    </row>
    <row r="57" ht="13.5" thickTop="1"/>
  </sheetData>
  <sheetProtection/>
  <printOptions/>
  <pageMargins left="0.3937007874015748" right="0.35433070866141736" top="0.7874015748031497" bottom="0.7874015748031497" header="0.5118110236220472" footer="0.5118110236220472"/>
  <pageSetup horizontalDpi="360" verticalDpi="360" orientation="landscape" paperSize="9" r:id="rId1"/>
  <headerFooter alignWithMargins="0">
    <oddHeader xml:space="preserve">&amp;L&amp;"MS Sans Serif,Bold"&amp;12Sunday 15th June 2008&amp;C&amp;"MS Sans Serif,Bold"&amp;12Programme "A"&amp;R&amp;"MS Sans Serif,Bold"&amp;12Venue   Yate </oddHeader>
    <oddFooter>&amp;L&amp;8&amp;D  &amp;T&amp;C&amp;P of &amp;N&amp;R&amp;8&amp;F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R52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3.57421875" style="43" bestFit="1" customWidth="1"/>
    <col min="2" max="3" width="10.7109375" style="43" customWidth="1"/>
    <col min="4" max="5" width="7.7109375" style="43" customWidth="1"/>
    <col min="6" max="6" width="2.7109375" style="45" customWidth="1"/>
    <col min="7" max="8" width="7.7109375" style="43" customWidth="1"/>
    <col min="9" max="9" width="2.7109375" style="45" customWidth="1"/>
    <col min="10" max="11" width="7.7109375" style="43" customWidth="1"/>
    <col min="12" max="12" width="2.7109375" style="45" customWidth="1"/>
    <col min="13" max="14" width="7.7109375" style="43" customWidth="1"/>
    <col min="15" max="15" width="2.421875" style="43" bestFit="1" customWidth="1"/>
    <col min="16" max="16384" width="9.140625" style="43" customWidth="1"/>
  </cols>
  <sheetData>
    <row r="2" spans="4:14" ht="12.75">
      <c r="D2" s="44" t="s">
        <v>10</v>
      </c>
      <c r="E2" s="44"/>
      <c r="G2" s="44" t="s">
        <v>15</v>
      </c>
      <c r="H2" s="44"/>
      <c r="J2" s="44" t="s">
        <v>16</v>
      </c>
      <c r="K2" s="44"/>
      <c r="M2" s="44" t="s">
        <v>17</v>
      </c>
      <c r="N2" s="44"/>
    </row>
    <row r="3" spans="4:14" ht="12.75">
      <c r="D3" s="46" t="s">
        <v>52</v>
      </c>
      <c r="E3" s="46" t="s">
        <v>57</v>
      </c>
      <c r="G3" s="46" t="s">
        <v>52</v>
      </c>
      <c r="H3" s="46" t="s">
        <v>57</v>
      </c>
      <c r="J3" s="46" t="s">
        <v>52</v>
      </c>
      <c r="K3" s="46" t="s">
        <v>57</v>
      </c>
      <c r="M3" s="46" t="s">
        <v>52</v>
      </c>
      <c r="N3" s="46" t="s">
        <v>57</v>
      </c>
    </row>
    <row r="4" spans="4:14" ht="7.5" customHeight="1" thickBot="1">
      <c r="D4" s="46"/>
      <c r="E4" s="46"/>
      <c r="G4" s="46"/>
      <c r="H4" s="46"/>
      <c r="J4" s="46"/>
      <c r="K4" s="46"/>
      <c r="M4" s="46"/>
      <c r="N4" s="46"/>
    </row>
    <row r="5" spans="1:14" ht="13.5" customHeight="1" thickTop="1">
      <c r="A5" s="43" t="s">
        <v>1</v>
      </c>
      <c r="B5" s="43" t="s">
        <v>40</v>
      </c>
      <c r="C5" s="43" t="s">
        <v>62</v>
      </c>
      <c r="D5" s="47">
        <f>SUM('Match 1 Age Grps'!C4)</f>
        <v>103</v>
      </c>
      <c r="E5" s="48">
        <f>SUM('Match 1 Age Grps'!C6)</f>
        <v>6</v>
      </c>
      <c r="G5" s="47">
        <f>SUM('Match 1 Age Grps'!C11)</f>
        <v>150.5</v>
      </c>
      <c r="H5" s="48">
        <f>SUM('Match 1 Age Grps'!C13)</f>
        <v>7</v>
      </c>
      <c r="J5" s="47">
        <f>SUM('Match 1 Age Grps'!C18)</f>
        <v>85</v>
      </c>
      <c r="K5" s="48">
        <f>SUM('Match 1 Age Grps'!C20)</f>
        <v>6</v>
      </c>
      <c r="M5" s="47">
        <f>SUM('Match 1 Age Grps'!C25)</f>
        <v>54.5</v>
      </c>
      <c r="N5" s="48">
        <f>SUM('Match 1 Age Grps'!C27)</f>
        <v>6</v>
      </c>
    </row>
    <row r="6" spans="3:14" ht="12.75">
      <c r="C6" s="43" t="s">
        <v>63</v>
      </c>
      <c r="D6" s="49">
        <f>SUM('Match 2 Age Grps'!C4)</f>
        <v>51</v>
      </c>
      <c r="E6" s="50">
        <f>SUM('Match 2 Age Grps'!C6)</f>
        <v>4</v>
      </c>
      <c r="G6" s="49">
        <f>SUM('Match 2 Age Grps'!C11)</f>
        <v>137.5</v>
      </c>
      <c r="H6" s="50">
        <f>SUM('Match 2 Age Grps'!C13)</f>
        <v>7</v>
      </c>
      <c r="J6" s="49">
        <f>SUM('Match 2 Age Grps'!C18)</f>
        <v>114</v>
      </c>
      <c r="K6" s="50">
        <f>SUM('Match 2 Age Grps'!C20)</f>
        <v>7</v>
      </c>
      <c r="M6" s="49">
        <f>SUM('Match 2 Age Grps'!C25)</f>
        <v>55</v>
      </c>
      <c r="N6" s="50">
        <f>SUM('Match 2 Age Grps'!C27)</f>
        <v>5</v>
      </c>
    </row>
    <row r="7" spans="3:14" ht="12.75">
      <c r="C7" s="43" t="s">
        <v>64</v>
      </c>
      <c r="D7" s="49">
        <f>SUM('Match 3 Age Grps'!C4)</f>
        <v>118.5</v>
      </c>
      <c r="E7" s="50">
        <f>SUM('Match 3 Age Grps'!C6)</f>
        <v>6</v>
      </c>
      <c r="G7" s="49">
        <f>SUM('Match 3 Age Grps'!C11)</f>
        <v>146</v>
      </c>
      <c r="H7" s="50">
        <f>SUM('Match 3 Age Grps'!C13)</f>
        <v>6</v>
      </c>
      <c r="J7" s="49">
        <f>SUM('Match 3 Age Grps'!C18)</f>
        <v>44</v>
      </c>
      <c r="K7" s="50">
        <f>SUM('Match 3 Age Grps'!C20)</f>
        <v>3</v>
      </c>
      <c r="M7" s="49">
        <f>SUM('Match 3 Age Grps'!C25)</f>
        <v>62</v>
      </c>
      <c r="N7" s="50">
        <f>SUM('Match 3 Age Grps'!C27)</f>
        <v>6</v>
      </c>
    </row>
    <row r="8" spans="3:14" ht="13.5" thickBot="1">
      <c r="C8" s="43" t="s">
        <v>65</v>
      </c>
      <c r="D8" s="51">
        <f>SUM('Match 4 Age Grps'!C5)</f>
        <v>0</v>
      </c>
      <c r="E8" s="52">
        <f>SUM('Match 4 Age Grps'!C7)</f>
        <v>0</v>
      </c>
      <c r="G8" s="51">
        <f>SUM('Match 4 Age Grps'!C12)</f>
        <v>0</v>
      </c>
      <c r="H8" s="52">
        <f>SUM('Match 4 Age Grps'!C14)</f>
        <v>0</v>
      </c>
      <c r="J8" s="51">
        <f>SUM('Match 4 Age Grps'!C20)</f>
        <v>0</v>
      </c>
      <c r="K8" s="52">
        <f>SUM('Match 4 Age Grps'!C22)</f>
        <v>0</v>
      </c>
      <c r="M8" s="51">
        <f>SUM('Match 4 Age Grps'!C27)</f>
        <v>0</v>
      </c>
      <c r="N8" s="52">
        <f>SUM('Match 4 Age Grps'!C29)</f>
        <v>0</v>
      </c>
    </row>
    <row r="9" spans="3:14" ht="14.25" thickBot="1" thickTop="1">
      <c r="C9" s="43" t="s">
        <v>66</v>
      </c>
      <c r="D9" s="89">
        <f>SUM(D5:D8)</f>
        <v>272.5</v>
      </c>
      <c r="E9" s="90">
        <f>SUM(E5:E8)</f>
        <v>16</v>
      </c>
      <c r="F9" s="91"/>
      <c r="G9" s="89">
        <f>SUM(G5:G8)</f>
        <v>434</v>
      </c>
      <c r="H9" s="90">
        <f>SUM(H5:H8)</f>
        <v>20</v>
      </c>
      <c r="I9" s="91"/>
      <c r="J9" s="89">
        <f>SUM(J5:J8)</f>
        <v>243</v>
      </c>
      <c r="K9" s="90">
        <f>SUM(K5:K8)</f>
        <v>16</v>
      </c>
      <c r="L9" s="91"/>
      <c r="M9" s="89">
        <f>SUM(M5:M8)</f>
        <v>171.5</v>
      </c>
      <c r="N9" s="90">
        <f>SUM(N5:N8)</f>
        <v>17</v>
      </c>
    </row>
    <row r="10" spans="4:14" s="45" customFormat="1" ht="3" customHeight="1" thickBot="1" thickTop="1">
      <c r="D10" s="92"/>
      <c r="E10" s="93"/>
      <c r="F10" s="91"/>
      <c r="G10" s="92"/>
      <c r="H10" s="93"/>
      <c r="I10" s="91"/>
      <c r="J10" s="92"/>
      <c r="K10" s="93"/>
      <c r="L10" s="91"/>
      <c r="M10" s="92"/>
      <c r="N10" s="93"/>
    </row>
    <row r="11" spans="1:14" ht="13.5" thickTop="1">
      <c r="A11" s="43" t="s">
        <v>2</v>
      </c>
      <c r="B11" s="43" t="s">
        <v>41</v>
      </c>
      <c r="C11" s="43" t="s">
        <v>62</v>
      </c>
      <c r="D11" s="94">
        <f>SUM('Match 1 Age Grps'!D4)</f>
        <v>33</v>
      </c>
      <c r="E11" s="95">
        <f>SUM('Match 1 Age Grps'!D6)</f>
        <v>3</v>
      </c>
      <c r="F11" s="91"/>
      <c r="G11" s="94">
        <f>SUM('Match 1 Age Grps'!D11)</f>
        <v>70.5</v>
      </c>
      <c r="H11" s="95">
        <f>SUM('Match 1 Age Grps'!D13)</f>
        <v>5</v>
      </c>
      <c r="I11" s="91"/>
      <c r="J11" s="94">
        <f>SUM('Match 1 Age Grps'!D18)</f>
        <v>0</v>
      </c>
      <c r="K11" s="95">
        <f>SUM('Match 1 Age Grps'!D20)</f>
        <v>0</v>
      </c>
      <c r="L11" s="91"/>
      <c r="M11" s="94">
        <f>SUM('Match 1 Age Grps'!D25)</f>
        <v>41</v>
      </c>
      <c r="N11" s="95">
        <f>SUM('Match 1 Age Grps'!D27)</f>
        <v>5</v>
      </c>
    </row>
    <row r="12" spans="3:14" ht="12.75">
      <c r="C12" s="43" t="s">
        <v>63</v>
      </c>
      <c r="D12" s="96">
        <f>SUM('Match 2 Age Grps'!D4)</f>
        <v>19</v>
      </c>
      <c r="E12" s="97">
        <f>SUM('Match 2 Age Grps'!D6)</f>
        <v>1</v>
      </c>
      <c r="F12" s="91"/>
      <c r="G12" s="96">
        <f>SUM('Match 2 Age Grps'!D11)</f>
        <v>22</v>
      </c>
      <c r="H12" s="97">
        <f>SUM('Match 2 Age Grps'!D13)</f>
        <v>2</v>
      </c>
      <c r="I12" s="91"/>
      <c r="J12" s="96">
        <f>SUM('Match 2 Age Grps'!D18)</f>
        <v>74</v>
      </c>
      <c r="K12" s="97">
        <f>SUM('Match 2 Age Grps'!D20)</f>
        <v>5</v>
      </c>
      <c r="L12" s="91"/>
      <c r="M12" s="96">
        <f>SUM('Match 2 Age Grps'!D25)</f>
        <v>59</v>
      </c>
      <c r="N12" s="97">
        <f>SUM('Match 2 Age Grps'!D27)</f>
        <v>6</v>
      </c>
    </row>
    <row r="13" spans="3:14" ht="12.75">
      <c r="C13" s="43" t="s">
        <v>64</v>
      </c>
      <c r="D13" s="96">
        <f>SUM('Match 3 Age Grps'!D4)</f>
        <v>21</v>
      </c>
      <c r="E13" s="97">
        <f>SUM('Match 3 Age Grps'!D6)</f>
        <v>1</v>
      </c>
      <c r="F13" s="91"/>
      <c r="G13" s="96">
        <f>SUM('Match 3 Age Grps'!D11)</f>
        <v>16</v>
      </c>
      <c r="H13" s="97">
        <f>SUM('Match 3 Age Grps'!D13)</f>
        <v>2</v>
      </c>
      <c r="I13" s="91"/>
      <c r="J13" s="96">
        <f>SUM('Match 3 Age Grps'!D18)</f>
        <v>104</v>
      </c>
      <c r="K13" s="97">
        <f>SUM('Match 3 Age Grps'!D20)</f>
        <v>6</v>
      </c>
      <c r="L13" s="91"/>
      <c r="M13" s="96">
        <f>SUM('Match 3 Age Grps'!D25)</f>
        <v>16</v>
      </c>
      <c r="N13" s="97">
        <f>SUM('Match 3 Age Grps'!D27)</f>
        <v>3</v>
      </c>
    </row>
    <row r="14" spans="3:14" ht="13.5" thickBot="1">
      <c r="C14" s="43" t="s">
        <v>65</v>
      </c>
      <c r="D14" s="98">
        <f>SUM('Match 4 Age Grps'!D5)</f>
        <v>0</v>
      </c>
      <c r="E14" s="99">
        <f>SUM('Match 4 Age Grps'!D7)</f>
        <v>0</v>
      </c>
      <c r="F14" s="91"/>
      <c r="G14" s="98">
        <f>SUM('Match 4 Age Grps'!D12)</f>
        <v>0</v>
      </c>
      <c r="H14" s="99">
        <f>SUM('Match 4 Age Grps'!D14)</f>
        <v>0</v>
      </c>
      <c r="I14" s="91"/>
      <c r="J14" s="98">
        <f>SUM('Match 4 Age Grps'!D20)</f>
        <v>0</v>
      </c>
      <c r="K14" s="99">
        <f>SUM('Match 4 Age Grps'!D22)</f>
        <v>0</v>
      </c>
      <c r="L14" s="91"/>
      <c r="M14" s="98">
        <f>SUM('Match 4 Age Grps'!D27)</f>
        <v>0</v>
      </c>
      <c r="N14" s="99">
        <f>SUM('Match 4 Age Grps'!D29)</f>
        <v>0</v>
      </c>
    </row>
    <row r="15" spans="3:14" ht="14.25" thickBot="1" thickTop="1">
      <c r="C15" s="43" t="s">
        <v>66</v>
      </c>
      <c r="D15" s="89">
        <f>SUM(D11:D14)</f>
        <v>73</v>
      </c>
      <c r="E15" s="90">
        <f>SUM(E11:E14)</f>
        <v>5</v>
      </c>
      <c r="F15" s="91"/>
      <c r="G15" s="89">
        <f>SUM(G11:G14)</f>
        <v>108.5</v>
      </c>
      <c r="H15" s="90">
        <f>SUM(H11:H14)</f>
        <v>9</v>
      </c>
      <c r="I15" s="91"/>
      <c r="J15" s="89">
        <f>SUM(J11:J14)</f>
        <v>178</v>
      </c>
      <c r="K15" s="90">
        <f>SUM(K11:K14)</f>
        <v>11</v>
      </c>
      <c r="L15" s="91"/>
      <c r="M15" s="89">
        <f>SUM(M11:M14)</f>
        <v>116</v>
      </c>
      <c r="N15" s="90">
        <f>SUM(N11:N14)</f>
        <v>14</v>
      </c>
    </row>
    <row r="16" spans="4:14" s="45" customFormat="1" ht="3" customHeight="1" thickBot="1" thickTop="1">
      <c r="D16" s="100"/>
      <c r="E16" s="101"/>
      <c r="F16" s="91"/>
      <c r="G16" s="100"/>
      <c r="H16" s="101"/>
      <c r="I16" s="91"/>
      <c r="J16" s="100"/>
      <c r="K16" s="101"/>
      <c r="L16" s="91"/>
      <c r="M16" s="100"/>
      <c r="N16" s="101"/>
    </row>
    <row r="17" spans="1:14" ht="13.5" thickTop="1">
      <c r="A17" s="43" t="s">
        <v>3</v>
      </c>
      <c r="B17" s="43" t="s">
        <v>0</v>
      </c>
      <c r="C17" s="43" t="s">
        <v>62</v>
      </c>
      <c r="D17" s="94">
        <f>SUM('Match 1 Age Grps'!E4)</f>
        <v>146.5</v>
      </c>
      <c r="E17" s="95">
        <f>SUM('Match 1 Age Grps'!E6)</f>
        <v>8</v>
      </c>
      <c r="F17" s="91"/>
      <c r="G17" s="94">
        <f>SUM('Match 1 Age Grps'!E11)</f>
        <v>5</v>
      </c>
      <c r="H17" s="95">
        <f>SUM('Match 1 Age Grps'!E13)</f>
        <v>1</v>
      </c>
      <c r="I17" s="91"/>
      <c r="J17" s="94">
        <f>SUM('Match 1 Age Grps'!E18)</f>
        <v>32</v>
      </c>
      <c r="K17" s="95">
        <f>SUM('Match 1 Age Grps'!E20)</f>
        <v>4</v>
      </c>
      <c r="L17" s="91"/>
      <c r="M17" s="94">
        <f>SUM('Match 1 Age Grps'!E25)</f>
        <v>26.5</v>
      </c>
      <c r="N17" s="95">
        <f>SUM('Match 1 Age Grps'!E27)</f>
        <v>3</v>
      </c>
    </row>
    <row r="18" spans="3:14" ht="12.75">
      <c r="C18" s="43" t="s">
        <v>63</v>
      </c>
      <c r="D18" s="102">
        <f>SUM('Match 2 Age Grps'!E4)</f>
        <v>131</v>
      </c>
      <c r="E18" s="103">
        <f>SUM('Match 2 Age Grps'!E6)</f>
        <v>7</v>
      </c>
      <c r="F18" s="91"/>
      <c r="G18" s="102">
        <f>SUM('Match 2 Age Grps'!E11)</f>
        <v>36</v>
      </c>
      <c r="H18" s="103">
        <f>SUM('Match 2 Age Grps'!E13)</f>
        <v>3</v>
      </c>
      <c r="I18" s="91"/>
      <c r="J18" s="102">
        <f>SUM('Match 2 Age Grps'!E18)</f>
        <v>0</v>
      </c>
      <c r="K18" s="103">
        <f>SUM('Match 2 Age Grps'!E20)</f>
        <v>0</v>
      </c>
      <c r="L18" s="91"/>
      <c r="M18" s="102">
        <f>SUM('Match 2 Age Grps'!E25)</f>
        <v>0</v>
      </c>
      <c r="N18" s="103">
        <f>SUM('Match 2 Age Grps'!E27)</f>
        <v>0</v>
      </c>
    </row>
    <row r="19" spans="3:14" ht="12.75">
      <c r="C19" s="43" t="s">
        <v>64</v>
      </c>
      <c r="D19" s="102">
        <f>SUM('Match 3 Age Grps'!E4)</f>
        <v>149.5</v>
      </c>
      <c r="E19" s="103">
        <f>SUM('Match 3 Age Grps'!E6)</f>
        <v>7</v>
      </c>
      <c r="F19" s="91"/>
      <c r="G19" s="102">
        <f>SUM('Match 3 Age Grps'!E11)</f>
        <v>15</v>
      </c>
      <c r="H19" s="103">
        <f>SUM('Match 3 Age Grps'!E13)</f>
        <v>1</v>
      </c>
      <c r="I19" s="91"/>
      <c r="J19" s="102">
        <f>SUM('Match 3 Age Grps'!E18)</f>
        <v>0</v>
      </c>
      <c r="K19" s="103">
        <f>SUM('Match 3 Age Grps'!E20)</f>
        <v>0</v>
      </c>
      <c r="L19" s="91"/>
      <c r="M19" s="102">
        <f>SUM('Match 3 Age Grps'!E25)</f>
        <v>28</v>
      </c>
      <c r="N19" s="103">
        <f>SUM('Match 3 Age Grps'!E27)</f>
        <v>4</v>
      </c>
    </row>
    <row r="20" spans="3:14" ht="13.5" thickBot="1">
      <c r="C20" s="43" t="s">
        <v>65</v>
      </c>
      <c r="D20" s="102">
        <f>SUM('Match 4 Age Grps'!E5)</f>
        <v>0</v>
      </c>
      <c r="E20" s="103">
        <f>SUM('Match 4 Age Grps'!E7)</f>
        <v>0</v>
      </c>
      <c r="F20" s="91"/>
      <c r="G20" s="102">
        <f>SUM('Match 4 Age Grps'!E12)</f>
        <v>0</v>
      </c>
      <c r="H20" s="103">
        <f>SUM('Match 4 Age Grps'!E14)</f>
        <v>0</v>
      </c>
      <c r="I20" s="91"/>
      <c r="J20" s="102">
        <f>SUM('Match 4 Age Grps'!E20)</f>
        <v>0</v>
      </c>
      <c r="K20" s="103">
        <f>SUM('Match 4 Age Grps'!E22)</f>
        <v>0</v>
      </c>
      <c r="L20" s="91"/>
      <c r="M20" s="102">
        <f>SUM('Match 4 Age Grps'!E27)</f>
        <v>0</v>
      </c>
      <c r="N20" s="103">
        <f>SUM('Match 4 Age Grps'!E29)</f>
        <v>0</v>
      </c>
    </row>
    <row r="21" spans="3:14" ht="14.25" thickBot="1" thickTop="1">
      <c r="C21" s="43" t="s">
        <v>66</v>
      </c>
      <c r="D21" s="89">
        <f>SUM(D17:D20)</f>
        <v>427</v>
      </c>
      <c r="E21" s="90">
        <f>SUM(E17:E20)</f>
        <v>22</v>
      </c>
      <c r="F21" s="91"/>
      <c r="G21" s="89">
        <f>SUM(G17:G20)</f>
        <v>56</v>
      </c>
      <c r="H21" s="90">
        <f>SUM(H17:H20)</f>
        <v>5</v>
      </c>
      <c r="I21" s="91"/>
      <c r="J21" s="89">
        <f>SUM(J17:J20)</f>
        <v>32</v>
      </c>
      <c r="K21" s="90">
        <f>SUM(K17:K20)</f>
        <v>4</v>
      </c>
      <c r="L21" s="91"/>
      <c r="M21" s="89">
        <f>SUM(M17:M20)</f>
        <v>54.5</v>
      </c>
      <c r="N21" s="90">
        <f>SUM(N17:N20)</f>
        <v>7</v>
      </c>
    </row>
    <row r="22" spans="4:14" s="45" customFormat="1" ht="3" customHeight="1" thickBot="1" thickTop="1">
      <c r="D22" s="92"/>
      <c r="E22" s="93"/>
      <c r="F22" s="91"/>
      <c r="G22" s="92"/>
      <c r="H22" s="93"/>
      <c r="I22" s="91"/>
      <c r="J22" s="92"/>
      <c r="K22" s="93"/>
      <c r="L22" s="91"/>
      <c r="M22" s="92"/>
      <c r="N22" s="93"/>
    </row>
    <row r="23" spans="1:14" ht="13.5" thickTop="1">
      <c r="A23" s="43" t="s">
        <v>53</v>
      </c>
      <c r="B23" s="43" t="s">
        <v>54</v>
      </c>
      <c r="C23" s="43" t="s">
        <v>62</v>
      </c>
      <c r="D23" s="94">
        <f>SUM('Match 1 Age Grps'!F4)</f>
        <v>46</v>
      </c>
      <c r="E23" s="95">
        <f>SUM('Match 1 Age Grps'!F6)</f>
        <v>1</v>
      </c>
      <c r="F23" s="91"/>
      <c r="G23" s="94">
        <f>SUM('Match 1 Age Grps'!F11)</f>
        <v>52.5</v>
      </c>
      <c r="H23" s="95">
        <f>SUM('Match 1 Age Grps'!F13)</f>
        <v>4</v>
      </c>
      <c r="I23" s="91"/>
      <c r="J23" s="94">
        <f>SUM('Match 1 Age Grps'!F18)</f>
        <v>0</v>
      </c>
      <c r="K23" s="95">
        <f>SUM('Match 1 Age Grps'!F20)</f>
        <v>0</v>
      </c>
      <c r="L23" s="91"/>
      <c r="M23" s="94">
        <f>SUM('Match 1 Age Grps'!F25)</f>
        <v>117</v>
      </c>
      <c r="N23" s="95">
        <f>SUM('Match 1 Age Grps'!F27)</f>
        <v>7</v>
      </c>
    </row>
    <row r="24" spans="2:14" ht="12.75">
      <c r="B24" s="43" t="s">
        <v>70</v>
      </c>
      <c r="C24" s="43" t="s">
        <v>63</v>
      </c>
      <c r="D24" s="96">
        <f>SUM('Match 2 Age Grps'!F4)</f>
        <v>98</v>
      </c>
      <c r="E24" s="97">
        <f>SUM('Match 2 Age Grps'!F6)</f>
        <v>6</v>
      </c>
      <c r="F24" s="91"/>
      <c r="G24" s="96">
        <f>SUM('Match 2 Age Grps'!F11)</f>
        <v>122.5</v>
      </c>
      <c r="H24" s="97">
        <f>SUM('Match 2 Age Grps'!F13)</f>
        <v>5</v>
      </c>
      <c r="I24" s="91"/>
      <c r="J24" s="96">
        <f>SUM('Match 2 Age Grps'!F18)</f>
        <v>27</v>
      </c>
      <c r="K24" s="97">
        <f>SUM('Match 2 Age Grps'!F20)</f>
        <v>3</v>
      </c>
      <c r="L24" s="91"/>
      <c r="M24" s="96">
        <f>SUM('Match 2 Age Grps'!F25)</f>
        <v>203</v>
      </c>
      <c r="N24" s="97">
        <f>SUM('Match 2 Age Grps'!F27)</f>
        <v>8</v>
      </c>
    </row>
    <row r="25" spans="3:14" ht="12.75">
      <c r="C25" s="43" t="s">
        <v>64</v>
      </c>
      <c r="D25" s="96">
        <f>SUM('Match 3 Age Grps'!F4)</f>
        <v>104</v>
      </c>
      <c r="E25" s="97">
        <f>SUM('Match 3 Age Grps'!F6)</f>
        <v>5</v>
      </c>
      <c r="F25" s="91"/>
      <c r="G25" s="96">
        <f>SUM('Match 3 Age Grps'!F11)</f>
        <v>93</v>
      </c>
      <c r="H25" s="97">
        <f>SUM('Match 3 Age Grps'!F13)</f>
        <v>5</v>
      </c>
      <c r="I25" s="91"/>
      <c r="J25" s="96">
        <f>SUM('Match 3 Age Grps'!F18)</f>
        <v>67</v>
      </c>
      <c r="K25" s="97">
        <f>SUM('Match 3 Age Grps'!F20)</f>
        <v>4</v>
      </c>
      <c r="L25" s="91"/>
      <c r="M25" s="96">
        <f>SUM('Match 3 Age Grps'!F25)</f>
        <v>160</v>
      </c>
      <c r="N25" s="97">
        <f>SUM('Match 3 Age Grps'!F27)</f>
        <v>8</v>
      </c>
    </row>
    <row r="26" spans="3:14" ht="13.5" thickBot="1">
      <c r="C26" s="43" t="s">
        <v>65</v>
      </c>
      <c r="D26" s="98">
        <f>SUM('Match 4 Age Grps'!F5)</f>
        <v>0</v>
      </c>
      <c r="E26" s="99">
        <f>SUM('Match 4 Age Grps'!F7)</f>
        <v>0</v>
      </c>
      <c r="F26" s="91"/>
      <c r="G26" s="98">
        <f>SUM('Match 4 Age Grps'!F12)</f>
        <v>0</v>
      </c>
      <c r="H26" s="99">
        <f>SUM('Match 4 Age Grps'!F14)</f>
        <v>0</v>
      </c>
      <c r="I26" s="91"/>
      <c r="J26" s="98">
        <f>SUM('Match 4 Age Grps'!F20)</f>
        <v>0</v>
      </c>
      <c r="K26" s="99">
        <f>SUM('Match 4 Age Grps'!F22)</f>
        <v>0</v>
      </c>
      <c r="L26" s="91"/>
      <c r="M26" s="98">
        <f>SUM('Match 4 Age Grps'!F27)</f>
        <v>0</v>
      </c>
      <c r="N26" s="99">
        <f>SUM('Match 4 Age Grps'!F29)</f>
        <v>0</v>
      </c>
    </row>
    <row r="27" spans="3:14" ht="14.25" thickBot="1" thickTop="1">
      <c r="C27" s="43" t="s">
        <v>66</v>
      </c>
      <c r="D27" s="89">
        <f>SUM(D23:D26)</f>
        <v>248</v>
      </c>
      <c r="E27" s="90">
        <f>SUM(E23:E26)</f>
        <v>12</v>
      </c>
      <c r="F27" s="91"/>
      <c r="G27" s="89">
        <f>SUM(G23:G26)</f>
        <v>268</v>
      </c>
      <c r="H27" s="90">
        <f>SUM(H23:H26)</f>
        <v>14</v>
      </c>
      <c r="I27" s="91"/>
      <c r="J27" s="89">
        <f>SUM(J23:J26)</f>
        <v>94</v>
      </c>
      <c r="K27" s="90">
        <f>SUM(K23:K26)</f>
        <v>7</v>
      </c>
      <c r="L27" s="91"/>
      <c r="M27" s="89">
        <f>SUM(M23:M26)</f>
        <v>480</v>
      </c>
      <c r="N27" s="90">
        <f>SUM(N23:N26)</f>
        <v>23</v>
      </c>
    </row>
    <row r="28" spans="4:14" s="45" customFormat="1" ht="3" customHeight="1" thickBot="1" thickTop="1">
      <c r="D28" s="100"/>
      <c r="E28" s="101"/>
      <c r="F28" s="91"/>
      <c r="G28" s="100"/>
      <c r="H28" s="101"/>
      <c r="I28" s="91"/>
      <c r="J28" s="100"/>
      <c r="K28" s="101"/>
      <c r="L28" s="91"/>
      <c r="M28" s="100"/>
      <c r="N28" s="101"/>
    </row>
    <row r="29" spans="1:14" ht="13.5" thickTop="1">
      <c r="A29" s="43" t="s">
        <v>8</v>
      </c>
      <c r="B29" s="43" t="s">
        <v>36</v>
      </c>
      <c r="C29" s="43" t="s">
        <v>62</v>
      </c>
      <c r="D29" s="94">
        <f>SUM('Match 1 Age Grps'!G4)</f>
        <v>143.5</v>
      </c>
      <c r="E29" s="95">
        <f>SUM('Match 1 Age Grps'!G6)</f>
        <v>7</v>
      </c>
      <c r="F29" s="91"/>
      <c r="G29" s="94">
        <f>SUM('Match 1 Age Grps'!G11)</f>
        <v>136.5</v>
      </c>
      <c r="H29" s="95">
        <f>SUM('Match 1 Age Grps'!G13)</f>
        <v>6</v>
      </c>
      <c r="I29" s="91"/>
      <c r="J29" s="94">
        <f>SUM('Match 1 Age Grps'!G18)</f>
        <v>80</v>
      </c>
      <c r="K29" s="95">
        <f>SUM('Match 1 Age Grps'!G20)</f>
        <v>5</v>
      </c>
      <c r="L29" s="91"/>
      <c r="M29" s="94">
        <f>SUM('Match 1 Age Grps'!G25)</f>
        <v>0</v>
      </c>
      <c r="N29" s="95">
        <f>SUM('Match 1 Age Grps'!G27)</f>
        <v>0</v>
      </c>
    </row>
    <row r="30" spans="2:14" ht="12.75">
      <c r="B30" s="43" t="s">
        <v>71</v>
      </c>
      <c r="C30" s="43" t="s">
        <v>63</v>
      </c>
      <c r="D30" s="96">
        <f>SUM('Match 2 Age Grps'!G4)</f>
        <v>144</v>
      </c>
      <c r="E30" s="97">
        <f>SUM('Match 2 Age Grps'!G6)</f>
        <v>8</v>
      </c>
      <c r="F30" s="91"/>
      <c r="G30" s="96">
        <f>SUM('Match 2 Age Grps'!G11)</f>
        <v>167</v>
      </c>
      <c r="H30" s="97">
        <f>SUM('Match 2 Age Grps'!G13)</f>
        <v>8</v>
      </c>
      <c r="I30" s="91"/>
      <c r="J30" s="96">
        <f>SUM('Match 2 Age Grps'!G18)</f>
        <v>167</v>
      </c>
      <c r="K30" s="97">
        <f>SUM('Match 2 Age Grps'!G20)</f>
        <v>8</v>
      </c>
      <c r="L30" s="91"/>
      <c r="M30" s="96">
        <f>SUM('Match 2 Age Grps'!G25)</f>
        <v>0</v>
      </c>
      <c r="N30" s="97">
        <f>SUM('Match 2 Age Grps'!G27)</f>
        <v>0</v>
      </c>
    </row>
    <row r="31" spans="2:14" ht="12.75">
      <c r="B31" s="43" t="s">
        <v>72</v>
      </c>
      <c r="C31" s="43" t="s">
        <v>64</v>
      </c>
      <c r="D31" s="96">
        <f>SUM('Match 3 Age Grps'!G4)</f>
        <v>170.5</v>
      </c>
      <c r="E31" s="97">
        <f>SUM('Match 3 Age Grps'!G6)</f>
        <v>8</v>
      </c>
      <c r="F31" s="91"/>
      <c r="G31" s="96">
        <f>SUM('Match 3 Age Grps'!G11)</f>
        <v>153.5</v>
      </c>
      <c r="H31" s="97">
        <f>SUM('Match 3 Age Grps'!G13)</f>
        <v>8</v>
      </c>
      <c r="I31" s="91"/>
      <c r="J31" s="96">
        <f>SUM('Match 3 Age Grps'!G18)</f>
        <v>166</v>
      </c>
      <c r="K31" s="97">
        <f>SUM('Match 3 Age Grps'!G20)</f>
        <v>8</v>
      </c>
      <c r="L31" s="91"/>
      <c r="M31" s="96">
        <f>SUM('Match 3 Age Grps'!G25)</f>
        <v>0</v>
      </c>
      <c r="N31" s="97">
        <f>SUM('Match 3 Age Grps'!G27)</f>
        <v>0</v>
      </c>
    </row>
    <row r="32" spans="3:18" ht="13.5" thickBot="1">
      <c r="C32" s="43" t="s">
        <v>65</v>
      </c>
      <c r="D32" s="98">
        <f>SUM('Match 4 Age Grps'!G5)</f>
        <v>0</v>
      </c>
      <c r="E32" s="99">
        <f>SUM('Match 4 Age Grps'!G7)</f>
        <v>0</v>
      </c>
      <c r="F32" s="91"/>
      <c r="G32" s="98">
        <f>SUM('Match 4 Age Grps'!G12)</f>
        <v>0</v>
      </c>
      <c r="H32" s="99">
        <f>SUM('Match 4 Age Grps'!G14)</f>
        <v>0</v>
      </c>
      <c r="I32" s="91"/>
      <c r="J32" s="98">
        <f>SUM('Match 4 Age Grps'!G20)</f>
        <v>0</v>
      </c>
      <c r="K32" s="99">
        <f>SUM('Match 4 Age Grps'!G22)</f>
        <v>0</v>
      </c>
      <c r="L32" s="91"/>
      <c r="M32" s="98">
        <f>SUM('Match 4 Age Grps'!G27)</f>
        <v>0</v>
      </c>
      <c r="N32" s="99">
        <f>SUM('Match 4 Age Grps'!G29)</f>
        <v>0</v>
      </c>
      <c r="R32" s="43" t="s">
        <v>21</v>
      </c>
    </row>
    <row r="33" spans="3:14" ht="14.25" thickBot="1" thickTop="1">
      <c r="C33" s="43" t="s">
        <v>66</v>
      </c>
      <c r="D33" s="89">
        <f>SUM(D29:D32)</f>
        <v>458</v>
      </c>
      <c r="E33" s="90">
        <f>SUM(E29:E32)</f>
        <v>23</v>
      </c>
      <c r="F33" s="91"/>
      <c r="G33" s="89">
        <f>SUM(G29:G32)</f>
        <v>457</v>
      </c>
      <c r="H33" s="90">
        <f>SUM(H29:H32)</f>
        <v>22</v>
      </c>
      <c r="I33" s="91"/>
      <c r="J33" s="89">
        <f>SUM(J29:J32)</f>
        <v>413</v>
      </c>
      <c r="K33" s="90">
        <f>SUM(K29:K32)</f>
        <v>21</v>
      </c>
      <c r="L33" s="91"/>
      <c r="M33" s="89">
        <f>SUM(M29:M32)</f>
        <v>0</v>
      </c>
      <c r="N33" s="90">
        <f>SUM(N29:N32)</f>
        <v>0</v>
      </c>
    </row>
    <row r="34" spans="4:14" s="45" customFormat="1" ht="3" customHeight="1" thickBot="1" thickTop="1">
      <c r="D34" s="92"/>
      <c r="E34" s="93"/>
      <c r="F34" s="91"/>
      <c r="G34" s="92"/>
      <c r="H34" s="93"/>
      <c r="I34" s="91"/>
      <c r="J34" s="92"/>
      <c r="K34" s="93"/>
      <c r="L34" s="91"/>
      <c r="M34" s="92"/>
      <c r="N34" s="93"/>
    </row>
    <row r="35" spans="1:14" ht="13.5" thickTop="1">
      <c r="A35" s="43" t="s">
        <v>4</v>
      </c>
      <c r="B35" s="43" t="s">
        <v>37</v>
      </c>
      <c r="C35" s="43" t="s">
        <v>62</v>
      </c>
      <c r="D35" s="94">
        <f>SUM('Match 1 Age Grps'!H4)</f>
        <v>32</v>
      </c>
      <c r="E35" s="95">
        <f>SUM('Match 1 Age Grps'!H6)</f>
        <v>2</v>
      </c>
      <c r="F35" s="91"/>
      <c r="G35" s="94">
        <f>SUM('Match 1 Age Grps'!H11)</f>
        <v>25</v>
      </c>
      <c r="H35" s="95">
        <f>SUM('Match 1 Age Grps'!H13)</f>
        <v>2</v>
      </c>
      <c r="I35" s="91"/>
      <c r="J35" s="94">
        <f>SUM('Match 1 Age Grps'!H18)</f>
        <v>17</v>
      </c>
      <c r="K35" s="95">
        <f>SUM('Match 1 Age Grps'!H20)</f>
        <v>3</v>
      </c>
      <c r="L35" s="91"/>
      <c r="M35" s="94">
        <f>SUM('Match 1 Age Grps'!H25)</f>
        <v>16</v>
      </c>
      <c r="N35" s="95">
        <f>SUM('Match 1 Age Grps'!H27)</f>
        <v>2</v>
      </c>
    </row>
    <row r="36" spans="2:14" ht="12.75">
      <c r="B36" s="43" t="s">
        <v>73</v>
      </c>
      <c r="C36" s="43" t="s">
        <v>63</v>
      </c>
      <c r="D36" s="96">
        <f>SUM('Match 2 Age Grps'!H4)</f>
        <v>58</v>
      </c>
      <c r="E36" s="97">
        <f>SUM('Match 2 Age Grps'!H6)</f>
        <v>4</v>
      </c>
      <c r="F36" s="91"/>
      <c r="G36" s="96">
        <f>SUM('Match 2 Age Grps'!H11)</f>
        <v>8</v>
      </c>
      <c r="H36" s="97">
        <f>SUM('Match 2 Age Grps'!H13)</f>
        <v>1</v>
      </c>
      <c r="I36" s="91"/>
      <c r="J36" s="96">
        <f>SUM('Match 2 Age Grps'!H18)</f>
        <v>0</v>
      </c>
      <c r="K36" s="97">
        <f>SUM('Match 2 Age Grps'!H20)</f>
        <v>0</v>
      </c>
      <c r="L36" s="91"/>
      <c r="M36" s="96">
        <f>SUM('Match 2 Age Grps'!H25)</f>
        <v>0</v>
      </c>
      <c r="N36" s="97">
        <f>SUM('Match 2 Age Grps'!H27)</f>
        <v>0</v>
      </c>
    </row>
    <row r="37" spans="3:14" ht="12.75">
      <c r="C37" s="43" t="s">
        <v>64</v>
      </c>
      <c r="D37" s="96">
        <f>SUM('Match 3 Age Grps'!H4)</f>
        <v>32.5</v>
      </c>
      <c r="E37" s="97">
        <f>SUM('Match 3 Age Grps'!H6)</f>
        <v>2</v>
      </c>
      <c r="F37" s="91"/>
      <c r="G37" s="96">
        <f>SUM('Match 3 Age Grps'!H11)</f>
        <v>25</v>
      </c>
      <c r="H37" s="97">
        <f>SUM('Match 3 Age Grps'!H13)</f>
        <v>3</v>
      </c>
      <c r="I37" s="91"/>
      <c r="J37" s="96">
        <f>SUM('Match 3 Age Grps'!H18)</f>
        <v>0</v>
      </c>
      <c r="K37" s="97">
        <f>SUM('Match 3 Age Grps'!H20)</f>
        <v>0</v>
      </c>
      <c r="L37" s="91"/>
      <c r="M37" s="96">
        <f>SUM('Match 3 Age Grps'!H25)</f>
        <v>0</v>
      </c>
      <c r="N37" s="97">
        <f>SUM('Match 3 Age Grps'!H27)</f>
        <v>0</v>
      </c>
    </row>
    <row r="38" spans="3:14" ht="13.5" thickBot="1">
      <c r="C38" s="43" t="s">
        <v>65</v>
      </c>
      <c r="D38" s="98">
        <f>SUM('Match 4 Age Grps'!H5)</f>
        <v>0</v>
      </c>
      <c r="E38" s="99">
        <f>SUM('Match 4 Age Grps'!H7)</f>
        <v>0</v>
      </c>
      <c r="F38" s="91"/>
      <c r="G38" s="98">
        <f>SUM('Match 4 Age Grps'!H12)</f>
        <v>0</v>
      </c>
      <c r="H38" s="99">
        <f>SUM('Match 4 Age Grps'!H14)</f>
        <v>0</v>
      </c>
      <c r="I38" s="91"/>
      <c r="J38" s="98">
        <f>SUM('Match 4 Age Grps'!H20)</f>
        <v>0</v>
      </c>
      <c r="K38" s="99">
        <f>SUM('Match 4 Age Grps'!H22)</f>
        <v>0</v>
      </c>
      <c r="L38" s="91"/>
      <c r="M38" s="98">
        <f>SUM('Match 4 Age Grps'!H27)</f>
        <v>0</v>
      </c>
      <c r="N38" s="99">
        <f>SUM('Match 4 Age Grps'!H29)</f>
        <v>0</v>
      </c>
    </row>
    <row r="39" spans="3:14" ht="14.25" thickBot="1" thickTop="1">
      <c r="C39" s="43" t="s">
        <v>66</v>
      </c>
      <c r="D39" s="89">
        <f>SUM(D35:D38)</f>
        <v>122.5</v>
      </c>
      <c r="E39" s="90">
        <f>SUM(E35:E38)</f>
        <v>8</v>
      </c>
      <c r="F39" s="91"/>
      <c r="G39" s="89">
        <f>SUM(G35:G38)</f>
        <v>58</v>
      </c>
      <c r="H39" s="90">
        <f>SUM(H35:H38)</f>
        <v>6</v>
      </c>
      <c r="I39" s="91"/>
      <c r="J39" s="89">
        <f>SUM(J35:J38)</f>
        <v>17</v>
      </c>
      <c r="K39" s="90">
        <f>SUM(K35:K38)</f>
        <v>3</v>
      </c>
      <c r="L39" s="91"/>
      <c r="M39" s="89">
        <f>SUM(M35:M38)</f>
        <v>16</v>
      </c>
      <c r="N39" s="90">
        <f>SUM(N35:N38)</f>
        <v>2</v>
      </c>
    </row>
    <row r="40" spans="4:14" s="45" customFormat="1" ht="3" customHeight="1" thickBot="1" thickTop="1">
      <c r="D40" s="100"/>
      <c r="E40" s="101"/>
      <c r="F40" s="91"/>
      <c r="G40" s="100"/>
      <c r="H40" s="101"/>
      <c r="I40" s="91"/>
      <c r="J40" s="100"/>
      <c r="K40" s="101"/>
      <c r="L40" s="91"/>
      <c r="M40" s="100"/>
      <c r="N40" s="101"/>
    </row>
    <row r="41" spans="1:14" ht="13.5" thickTop="1">
      <c r="A41" s="43" t="s">
        <v>7</v>
      </c>
      <c r="B41" s="43" t="s">
        <v>67</v>
      </c>
      <c r="C41" s="43" t="s">
        <v>62</v>
      </c>
      <c r="D41" s="94">
        <f>SUM('Match 1 Age Grps'!I4)</f>
        <v>76</v>
      </c>
      <c r="E41" s="95">
        <f>SUM('Match 1 Age Grps'!I6)</f>
        <v>4</v>
      </c>
      <c r="F41" s="91"/>
      <c r="G41" s="94">
        <f>SUM('Match 1 Age Grps'!I11)</f>
        <v>40</v>
      </c>
      <c r="H41" s="95">
        <f>SUM('Match 1 Age Grps'!I13)</f>
        <v>3</v>
      </c>
      <c r="I41" s="91"/>
      <c r="J41" s="94">
        <f>SUM('Match 1 Age Grps'!I18)</f>
        <v>95</v>
      </c>
      <c r="K41" s="95">
        <f>SUM('Match 1 Age Grps'!I20)</f>
        <v>7</v>
      </c>
      <c r="L41" s="91"/>
      <c r="M41" s="94">
        <f>SUM('Match 1 Age Grps'!I25)</f>
        <v>29</v>
      </c>
      <c r="N41" s="95">
        <f>SUM('Match 1 Age Grps'!I27)</f>
        <v>4</v>
      </c>
    </row>
    <row r="42" spans="3:14" ht="12.75">
      <c r="C42" s="43" t="s">
        <v>63</v>
      </c>
      <c r="D42" s="96">
        <f>SUM('Match 2 Age Grps'!I4)</f>
        <v>30</v>
      </c>
      <c r="E42" s="97">
        <f>SUM('Match 2 Age Grps'!I6)</f>
        <v>2</v>
      </c>
      <c r="F42" s="91"/>
      <c r="G42" s="96">
        <f>SUM('Match 2 Age Grps'!I11)</f>
        <v>56</v>
      </c>
      <c r="H42" s="97">
        <f>SUM('Match 2 Age Grps'!I13)</f>
        <v>4</v>
      </c>
      <c r="I42" s="91"/>
      <c r="J42" s="96">
        <f>SUM('Match 2 Age Grps'!I18)</f>
        <v>102</v>
      </c>
      <c r="K42" s="97">
        <f>SUM('Match 2 Age Grps'!I20)</f>
        <v>6</v>
      </c>
      <c r="L42" s="91"/>
      <c r="M42" s="96">
        <f>SUM('Match 2 Age Grps'!I25)</f>
        <v>0</v>
      </c>
      <c r="N42" s="97">
        <f>SUM('Match 2 Age Grps'!I27)</f>
        <v>0</v>
      </c>
    </row>
    <row r="43" spans="3:14" ht="12.75">
      <c r="C43" s="43" t="s">
        <v>64</v>
      </c>
      <c r="D43" s="96">
        <f>SUM('Match 3 Age Grps'!I4)</f>
        <v>62</v>
      </c>
      <c r="E43" s="97">
        <f>SUM('Match 3 Age Grps'!I6)</f>
        <v>3</v>
      </c>
      <c r="F43" s="91"/>
      <c r="G43" s="96">
        <f>SUM('Match 3 Age Grps'!I11)</f>
        <v>27</v>
      </c>
      <c r="H43" s="97">
        <f>SUM('Match 3 Age Grps'!I13)</f>
        <v>4</v>
      </c>
      <c r="I43" s="91"/>
      <c r="J43" s="96">
        <f>SUM('Match 3 Age Grps'!I18)</f>
        <v>99</v>
      </c>
      <c r="K43" s="97">
        <f>SUM('Match 3 Age Grps'!I20)</f>
        <v>5</v>
      </c>
      <c r="L43" s="91"/>
      <c r="M43" s="96">
        <f>SUM('Match 3 Age Grps'!I25)</f>
        <v>58</v>
      </c>
      <c r="N43" s="97">
        <f>SUM('Match 3 Age Grps'!I27)</f>
        <v>5</v>
      </c>
    </row>
    <row r="44" spans="3:14" ht="13.5" thickBot="1">
      <c r="C44" s="43" t="s">
        <v>65</v>
      </c>
      <c r="D44" s="98">
        <f>SUM('Match 4 Age Grps'!I5)</f>
        <v>0</v>
      </c>
      <c r="E44" s="99">
        <f>SUM('Match 4 Age Grps'!I7)</f>
        <v>0</v>
      </c>
      <c r="F44" s="91"/>
      <c r="G44" s="98">
        <f>SUM('Match 4 Age Grps'!I12)</f>
        <v>0</v>
      </c>
      <c r="H44" s="99">
        <f>SUM('Match 4 Age Grps'!I14)</f>
        <v>0</v>
      </c>
      <c r="I44" s="91"/>
      <c r="J44" s="98">
        <f>SUM('Match 4 Age Grps'!I20)</f>
        <v>0</v>
      </c>
      <c r="K44" s="99">
        <f>SUM('Match 4 Age Grps'!I22)</f>
        <v>0</v>
      </c>
      <c r="L44" s="91"/>
      <c r="M44" s="98">
        <f>SUM('Match 4 Age Grps'!I27)</f>
        <v>0</v>
      </c>
      <c r="N44" s="99">
        <f>SUM('Match 4 Age Grps'!I29)</f>
        <v>0</v>
      </c>
    </row>
    <row r="45" spans="3:14" ht="14.25" thickBot="1" thickTop="1">
      <c r="C45" s="43" t="s">
        <v>66</v>
      </c>
      <c r="D45" s="89">
        <f>SUM(D41:D44)</f>
        <v>168</v>
      </c>
      <c r="E45" s="90">
        <f>SUM(E41:E44)</f>
        <v>9</v>
      </c>
      <c r="F45" s="91"/>
      <c r="G45" s="89">
        <f>SUM(G41:G44)</f>
        <v>123</v>
      </c>
      <c r="H45" s="90">
        <f>SUM(H41:H44)</f>
        <v>11</v>
      </c>
      <c r="I45" s="91"/>
      <c r="J45" s="89">
        <f>SUM(J41:J44)</f>
        <v>296</v>
      </c>
      <c r="K45" s="90">
        <f>SUM(K41:K44)</f>
        <v>18</v>
      </c>
      <c r="L45" s="91"/>
      <c r="M45" s="89">
        <f>SUM(M41:M44)</f>
        <v>87</v>
      </c>
      <c r="N45" s="90">
        <f>SUM(N41:N44)</f>
        <v>9</v>
      </c>
    </row>
    <row r="46" spans="4:14" s="45" customFormat="1" ht="3" customHeight="1" thickBot="1" thickTop="1">
      <c r="D46" s="100"/>
      <c r="E46" s="101"/>
      <c r="F46" s="91"/>
      <c r="G46" s="100"/>
      <c r="H46" s="101"/>
      <c r="I46" s="91"/>
      <c r="J46" s="100"/>
      <c r="K46" s="101"/>
      <c r="L46" s="91"/>
      <c r="M46" s="100"/>
      <c r="N46" s="101"/>
    </row>
    <row r="47" spans="1:14" ht="13.5" thickTop="1">
      <c r="A47" s="43" t="s">
        <v>5</v>
      </c>
      <c r="B47" s="43" t="s">
        <v>38</v>
      </c>
      <c r="C47" s="43" t="s">
        <v>62</v>
      </c>
      <c r="D47" s="94">
        <f>SUM('Match 1 Age Grps'!J4)</f>
        <v>94</v>
      </c>
      <c r="E47" s="95">
        <f>SUM('Match 1 Age Grps'!J6)</f>
        <v>5</v>
      </c>
      <c r="F47" s="91"/>
      <c r="G47" s="94">
        <f>SUM('Match 1 Age Grps'!J11)</f>
        <v>156</v>
      </c>
      <c r="H47" s="95">
        <f>SUM('Match 1 Age Grps'!J13)</f>
        <v>8</v>
      </c>
      <c r="I47" s="91"/>
      <c r="J47" s="94">
        <f>SUM('Match 1 Age Grps'!J18)</f>
        <v>134</v>
      </c>
      <c r="K47" s="95">
        <f>SUM('Match 1 Age Grps'!J20)</f>
        <v>8</v>
      </c>
      <c r="L47" s="91"/>
      <c r="M47" s="94">
        <f>SUM('Match 1 Age Grps'!J25)</f>
        <v>181</v>
      </c>
      <c r="N47" s="95">
        <f>SUM('Match 1 Age Grps'!J27)</f>
        <v>8</v>
      </c>
    </row>
    <row r="48" spans="3:14" ht="12.75">
      <c r="C48" s="43" t="s">
        <v>63</v>
      </c>
      <c r="D48" s="96">
        <f>SUM('Match 2 Age Grps'!J4)</f>
        <v>102</v>
      </c>
      <c r="E48" s="97">
        <f>SUM('Match 2 Age Grps'!J6)</f>
        <v>7</v>
      </c>
      <c r="F48" s="91"/>
      <c r="G48" s="96">
        <f>SUM('Match 2 Age Grps'!J11)</f>
        <v>134</v>
      </c>
      <c r="H48" s="97">
        <f>SUM('Match 2 Age Grps'!J13)</f>
        <v>6</v>
      </c>
      <c r="I48" s="91"/>
      <c r="J48" s="96">
        <f>SUM('Match 2 Age Grps'!J18)</f>
        <v>57</v>
      </c>
      <c r="K48" s="97">
        <f>SUM('Match 2 Age Grps'!J20)</f>
        <v>4</v>
      </c>
      <c r="L48" s="91"/>
      <c r="M48" s="96">
        <f>SUM('Match 2 Age Grps'!J25)</f>
        <v>105</v>
      </c>
      <c r="N48" s="97">
        <f>SUM('Match 2 Age Grps'!J27)</f>
        <v>7</v>
      </c>
    </row>
    <row r="49" spans="3:14" ht="12.75">
      <c r="C49" s="43" t="s">
        <v>64</v>
      </c>
      <c r="D49" s="96">
        <f>SUM('Match 3 Age Grps'!J4)</f>
        <v>72</v>
      </c>
      <c r="E49" s="97">
        <f>SUM('Match 3 Age Grps'!J6)</f>
        <v>4</v>
      </c>
      <c r="F49" s="91"/>
      <c r="G49" s="96">
        <f>SUM('Match 3 Age Grps'!J11)</f>
        <v>149.5</v>
      </c>
      <c r="H49" s="97">
        <f>SUM('Match 3 Age Grps'!J13)</f>
        <v>7</v>
      </c>
      <c r="I49" s="91"/>
      <c r="J49" s="96">
        <f>SUM('Match 3 Age Grps'!J18)</f>
        <v>114</v>
      </c>
      <c r="K49" s="97">
        <f>SUM('Match 3 Age Grps'!J20)</f>
        <v>7</v>
      </c>
      <c r="L49" s="91"/>
      <c r="M49" s="96">
        <f>SUM('Match 3 Age Grps'!J25)</f>
        <v>85</v>
      </c>
      <c r="N49" s="97">
        <f>SUM('Match 3 Age Grps'!J27)</f>
        <v>7</v>
      </c>
    </row>
    <row r="50" spans="3:14" ht="13.5" thickBot="1">
      <c r="C50" s="43" t="s">
        <v>65</v>
      </c>
      <c r="D50" s="98">
        <f>SUM('Match 4 Age Grps'!J5)</f>
        <v>0</v>
      </c>
      <c r="E50" s="99">
        <f>SUM('Match 4 Age Grps'!J7)</f>
        <v>0</v>
      </c>
      <c r="F50" s="91"/>
      <c r="G50" s="98">
        <f>SUM('Match 4 Age Grps'!J12)</f>
        <v>0</v>
      </c>
      <c r="H50" s="99">
        <f>SUM('Match 4 Age Grps'!J14)</f>
        <v>0</v>
      </c>
      <c r="I50" s="91"/>
      <c r="J50" s="98">
        <f>SUM('Match 4 Age Grps'!J20)</f>
        <v>0</v>
      </c>
      <c r="K50" s="99">
        <f>SUM('Match 4 Age Grps'!J22)</f>
        <v>0</v>
      </c>
      <c r="L50" s="91"/>
      <c r="M50" s="98">
        <f>SUM('Match 4 Age Grps'!J27)</f>
        <v>0</v>
      </c>
      <c r="N50" s="99">
        <f>SUM('Match 4 Age Grps'!J29)</f>
        <v>0</v>
      </c>
    </row>
    <row r="51" spans="3:14" ht="14.25" thickBot="1" thickTop="1">
      <c r="C51" s="43" t="s">
        <v>66</v>
      </c>
      <c r="D51" s="89">
        <f>SUM(D47:D50)</f>
        <v>268</v>
      </c>
      <c r="E51" s="90">
        <f>SUM(E47:E50)</f>
        <v>16</v>
      </c>
      <c r="F51" s="91"/>
      <c r="G51" s="89">
        <f>SUM(G47:G50)</f>
        <v>439.5</v>
      </c>
      <c r="H51" s="90">
        <f>SUM(H47:H50)</f>
        <v>21</v>
      </c>
      <c r="I51" s="91"/>
      <c r="J51" s="89">
        <f>SUM(J47:J50)</f>
        <v>305</v>
      </c>
      <c r="K51" s="90">
        <f>SUM(K47:K50)</f>
        <v>19</v>
      </c>
      <c r="L51" s="91"/>
      <c r="M51" s="89">
        <f>SUM(M47:M50)</f>
        <v>371</v>
      </c>
      <c r="N51" s="90">
        <f>SUM(N47:N50)</f>
        <v>22</v>
      </c>
    </row>
    <row r="52" spans="4:14" ht="13.5" thickTop="1">
      <c r="D52" s="104"/>
      <c r="E52" s="104"/>
      <c r="F52" s="91"/>
      <c r="G52" s="104"/>
      <c r="H52" s="104"/>
      <c r="I52" s="91"/>
      <c r="J52" s="104"/>
      <c r="K52" s="104"/>
      <c r="L52" s="91"/>
      <c r="M52" s="104"/>
      <c r="N52" s="104"/>
    </row>
  </sheetData>
  <sheetProtection/>
  <printOptions/>
  <pageMargins left="0.35433070866141736" right="0.35433070866141736" top="0.7874015748031497" bottom="0.7874015748031497" header="0.7086614173228347" footer="0.5118110236220472"/>
  <pageSetup horizontalDpi="600" verticalDpi="600" orientation="portrait" paperSize="9" r:id="rId1"/>
  <headerFooter alignWithMargins="0">
    <oddHeader xml:space="preserve">&amp;C&amp;"MS Sans Serif,Bold"&amp;13 2008 Seasons Totals Female Age Groups </oddHeader>
    <oddFooter>&amp;L&amp;D &amp;T&amp;C&amp;P of &amp;N&amp;R&amp;F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6">
      <selection activeCell="A1" sqref="A1:L46"/>
    </sheetView>
  </sheetViews>
  <sheetFormatPr defaultColWidth="9.140625" defaultRowHeight="12.75"/>
  <cols>
    <col min="1" max="1" width="3.57421875" style="43" bestFit="1" customWidth="1"/>
    <col min="2" max="2" width="15.57421875" style="43" customWidth="1"/>
    <col min="3" max="3" width="10.7109375" style="43" customWidth="1"/>
    <col min="4" max="4" width="8.7109375" style="43" customWidth="1"/>
    <col min="5" max="5" width="6.421875" style="43" customWidth="1"/>
    <col min="6" max="6" width="2.7109375" style="43" customWidth="1"/>
    <col min="7" max="7" width="7.140625" style="43" customWidth="1"/>
    <col min="8" max="8" width="6.140625" style="43" customWidth="1"/>
    <col min="9" max="9" width="2.7109375" style="43" customWidth="1"/>
    <col min="10" max="10" width="10.140625" style="43" customWidth="1"/>
    <col min="11" max="11" width="0.71875" style="43" customWidth="1"/>
    <col min="12" max="12" width="2.7109375" style="43" customWidth="1"/>
    <col min="13" max="14" width="8.7109375" style="43" customWidth="1"/>
    <col min="15" max="16384" width="9.140625" style="43" customWidth="1"/>
  </cols>
  <sheetData>
    <row r="1" ht="27" customHeight="1">
      <c r="B1" s="106" t="s">
        <v>92</v>
      </c>
    </row>
    <row r="3" spans="4:11" ht="12.75">
      <c r="D3" s="44" t="s">
        <v>60</v>
      </c>
      <c r="E3" s="44"/>
      <c r="G3" s="44" t="s">
        <v>60</v>
      </c>
      <c r="H3" s="44"/>
      <c r="I3" s="45"/>
      <c r="J3" s="53" t="s">
        <v>60</v>
      </c>
      <c r="K3" s="44"/>
    </row>
    <row r="4" spans="4:11" ht="12.75">
      <c r="D4" s="46" t="s">
        <v>52</v>
      </c>
      <c r="E4" s="46" t="s">
        <v>61</v>
      </c>
      <c r="G4" s="46" t="s">
        <v>57</v>
      </c>
      <c r="H4" s="46" t="s">
        <v>61</v>
      </c>
      <c r="I4" s="45"/>
      <c r="J4" s="53" t="s">
        <v>13</v>
      </c>
      <c r="K4" s="44"/>
    </row>
    <row r="5" spans="4:11" ht="6" customHeight="1" thickBot="1">
      <c r="D5" s="46"/>
      <c r="E5" s="46"/>
      <c r="G5" s="46"/>
      <c r="H5" s="46"/>
      <c r="I5" s="45"/>
      <c r="J5" s="53"/>
      <c r="K5" s="44"/>
    </row>
    <row r="6" spans="1:11" ht="13.5" customHeight="1" thickTop="1">
      <c r="A6" s="43" t="s">
        <v>1</v>
      </c>
      <c r="B6" s="43" t="s">
        <v>76</v>
      </c>
      <c r="C6" s="43" t="s">
        <v>62</v>
      </c>
      <c r="D6" s="54">
        <f>'Match 1 Results'!B18</f>
        <v>603.5</v>
      </c>
      <c r="E6" s="55"/>
      <c r="G6" s="54">
        <f>'Match 1 Results'!B20</f>
        <v>4</v>
      </c>
      <c r="H6" s="55"/>
      <c r="I6" s="45"/>
      <c r="J6" s="53"/>
      <c r="K6" s="53"/>
    </row>
    <row r="7" spans="3:11" ht="13.5" customHeight="1" thickBot="1">
      <c r="C7" s="43" t="s">
        <v>63</v>
      </c>
      <c r="D7" s="56">
        <f>'Match 2 Results'!B18</f>
        <v>639.5</v>
      </c>
      <c r="E7" s="57"/>
      <c r="G7" s="56">
        <f>'Match 2 Results'!B20</f>
        <v>5</v>
      </c>
      <c r="H7" s="57"/>
      <c r="I7" s="45"/>
      <c r="J7" s="53"/>
      <c r="K7" s="53"/>
    </row>
    <row r="8" spans="3:11" ht="13.5" customHeight="1" thickBot="1" thickTop="1">
      <c r="C8" s="43" t="s">
        <v>64</v>
      </c>
      <c r="D8" s="56">
        <f>'Match 3 Results'!B18</f>
        <v>667.5</v>
      </c>
      <c r="E8" s="57"/>
      <c r="G8" s="56">
        <f>'Match 3 Results'!B20</f>
        <v>4</v>
      </c>
      <c r="H8" s="57"/>
      <c r="I8" s="45"/>
      <c r="J8" s="58" t="s">
        <v>31</v>
      </c>
      <c r="K8" s="59"/>
    </row>
    <row r="9" spans="3:11" ht="13.5" customHeight="1" thickBot="1" thickTop="1">
      <c r="C9" s="43" t="s">
        <v>65</v>
      </c>
      <c r="D9" s="60">
        <v>369.5</v>
      </c>
      <c r="E9" s="61"/>
      <c r="G9" s="60">
        <v>4</v>
      </c>
      <c r="H9" s="61"/>
      <c r="I9" s="45"/>
      <c r="J9" s="53"/>
      <c r="K9" s="53"/>
    </row>
    <row r="10" spans="3:11" ht="13.5" customHeight="1" thickBot="1" thickTop="1">
      <c r="C10" s="43" t="s">
        <v>25</v>
      </c>
      <c r="D10" s="62">
        <f>SUM(D6:D9)</f>
        <v>2280</v>
      </c>
      <c r="E10" s="63"/>
      <c r="G10" s="107">
        <f>SUM(G6:G9)</f>
        <v>17</v>
      </c>
      <c r="H10" s="108"/>
      <c r="I10" s="45"/>
      <c r="J10" s="45"/>
      <c r="K10" s="45"/>
    </row>
    <row r="11" spans="1:11" ht="13.5" customHeight="1" thickTop="1">
      <c r="A11" s="43" t="s">
        <v>2</v>
      </c>
      <c r="B11" s="43" t="s">
        <v>89</v>
      </c>
      <c r="C11" s="43" t="s">
        <v>62</v>
      </c>
      <c r="D11" s="64">
        <f>'Match 1 Results'!C18</f>
        <v>675.5</v>
      </c>
      <c r="E11" s="65"/>
      <c r="G11" s="64">
        <f>'Match 1 Results'!C20</f>
        <v>5</v>
      </c>
      <c r="H11" s="65"/>
      <c r="I11" s="45"/>
      <c r="J11" s="53"/>
      <c r="K11" s="53"/>
    </row>
    <row r="12" spans="1:11" ht="13.5" customHeight="1" thickBot="1">
      <c r="A12" s="45"/>
      <c r="B12" s="45"/>
      <c r="C12" s="43" t="s">
        <v>63</v>
      </c>
      <c r="D12" s="56">
        <f>'Match 2 Results'!C18</f>
        <v>568</v>
      </c>
      <c r="E12" s="57"/>
      <c r="G12" s="56">
        <f>'Match 2 Results'!C20</f>
        <v>4</v>
      </c>
      <c r="H12" s="57"/>
      <c r="I12" s="45"/>
      <c r="J12" s="53"/>
      <c r="K12" s="53"/>
    </row>
    <row r="13" spans="3:11" ht="13.5" customHeight="1" thickBot="1" thickTop="1">
      <c r="C13" s="43" t="s">
        <v>64</v>
      </c>
      <c r="D13" s="56">
        <f>'Match 3 Results'!C18</f>
        <v>682</v>
      </c>
      <c r="E13" s="57"/>
      <c r="G13" s="56">
        <f>'Match 3 Results'!C20</f>
        <v>5</v>
      </c>
      <c r="H13" s="57"/>
      <c r="I13" s="45"/>
      <c r="J13" s="58" t="s">
        <v>30</v>
      </c>
      <c r="K13" s="59"/>
    </row>
    <row r="14" spans="3:11" ht="13.5" customHeight="1" thickBot="1" thickTop="1">
      <c r="C14" s="43" t="s">
        <v>65</v>
      </c>
      <c r="D14" s="60">
        <v>504.5</v>
      </c>
      <c r="E14" s="61"/>
      <c r="G14" s="60">
        <v>5</v>
      </c>
      <c r="H14" s="61"/>
      <c r="I14" s="45"/>
      <c r="J14" s="53"/>
      <c r="K14" s="53"/>
    </row>
    <row r="15" spans="3:11" ht="13.5" customHeight="1" thickBot="1" thickTop="1">
      <c r="C15" s="43" t="s">
        <v>25</v>
      </c>
      <c r="D15" s="62">
        <f>SUM(D11:D14)</f>
        <v>2430</v>
      </c>
      <c r="E15" s="63"/>
      <c r="G15" s="107">
        <f>SUM(G11:G14)</f>
        <v>19</v>
      </c>
      <c r="H15" s="108"/>
      <c r="I15" s="45"/>
      <c r="J15" s="53"/>
      <c r="K15" s="53"/>
    </row>
    <row r="16" spans="1:11" ht="13.5" customHeight="1" thickTop="1">
      <c r="A16" s="43" t="s">
        <v>3</v>
      </c>
      <c r="B16" s="43" t="s">
        <v>0</v>
      </c>
      <c r="C16" s="43" t="s">
        <v>62</v>
      </c>
      <c r="D16" s="64">
        <f>'Match 1 Results'!D18</f>
        <v>466.5</v>
      </c>
      <c r="E16" s="65"/>
      <c r="G16" s="64">
        <f>'Match 1 Results'!D20</f>
        <v>2</v>
      </c>
      <c r="H16" s="65"/>
      <c r="I16" s="45"/>
      <c r="J16" s="53"/>
      <c r="K16" s="53"/>
    </row>
    <row r="17" spans="3:11" ht="13.5" customHeight="1" thickBot="1">
      <c r="C17" s="43" t="s">
        <v>63</v>
      </c>
      <c r="D17" s="56">
        <f>'Match 2 Results'!D18</f>
        <v>419</v>
      </c>
      <c r="E17" s="57"/>
      <c r="G17" s="56">
        <f>'Match 2 Results'!D20</f>
        <v>2</v>
      </c>
      <c r="H17" s="57"/>
      <c r="I17" s="45"/>
      <c r="J17" s="53"/>
      <c r="K17" s="53"/>
    </row>
    <row r="18" spans="1:11" ht="13.5" customHeight="1" thickBot="1" thickTop="1">
      <c r="A18" s="45"/>
      <c r="B18" s="45"/>
      <c r="C18" s="43" t="s">
        <v>64</v>
      </c>
      <c r="D18" s="56">
        <f>'Match 3 Results'!D18</f>
        <v>315.5</v>
      </c>
      <c r="E18" s="57"/>
      <c r="G18" s="56">
        <f>'Match 3 Results'!D20</f>
        <v>2</v>
      </c>
      <c r="H18" s="57"/>
      <c r="I18" s="45"/>
      <c r="J18" s="58" t="s">
        <v>33</v>
      </c>
      <c r="K18" s="59"/>
    </row>
    <row r="19" spans="3:11" ht="13.5" customHeight="1" thickBot="1" thickTop="1">
      <c r="C19" s="43" t="s">
        <v>65</v>
      </c>
      <c r="D19" s="60">
        <v>274</v>
      </c>
      <c r="E19" s="61"/>
      <c r="G19" s="60">
        <v>3</v>
      </c>
      <c r="H19" s="61"/>
      <c r="I19" s="45"/>
      <c r="J19" s="53"/>
      <c r="K19" s="53"/>
    </row>
    <row r="20" spans="3:11" ht="13.5" customHeight="1" thickBot="1" thickTop="1">
      <c r="C20" s="43" t="s">
        <v>25</v>
      </c>
      <c r="D20" s="62">
        <f>SUM(D16:D19)</f>
        <v>1475</v>
      </c>
      <c r="E20" s="63"/>
      <c r="G20" s="107">
        <f>SUM(G16:G19)</f>
        <v>9</v>
      </c>
      <c r="H20" s="108"/>
      <c r="I20" s="45"/>
      <c r="J20" s="53"/>
      <c r="K20" s="53"/>
    </row>
    <row r="21" spans="1:11" ht="13.5" customHeight="1" thickTop="1">
      <c r="A21" s="43" t="s">
        <v>53</v>
      </c>
      <c r="B21" s="43" t="s">
        <v>54</v>
      </c>
      <c r="C21" s="43" t="s">
        <v>62</v>
      </c>
      <c r="D21" s="64">
        <f>'Match 1 Results'!E18</f>
        <v>699.5</v>
      </c>
      <c r="E21" s="65"/>
      <c r="G21" s="64">
        <f>'Match 1 Results'!E20</f>
        <v>6</v>
      </c>
      <c r="H21" s="65"/>
      <c r="I21" s="45"/>
      <c r="J21" s="53"/>
      <c r="K21" s="53"/>
    </row>
    <row r="22" spans="2:11" ht="13.5" customHeight="1" thickBot="1">
      <c r="B22" s="43" t="s">
        <v>91</v>
      </c>
      <c r="C22" s="43" t="s">
        <v>63</v>
      </c>
      <c r="D22" s="56">
        <f>'Match 2 Results'!E18</f>
        <v>1055.5</v>
      </c>
      <c r="E22" s="57"/>
      <c r="G22" s="56">
        <f>'Match 2 Results'!E20</f>
        <v>8</v>
      </c>
      <c r="H22" s="57"/>
      <c r="I22" s="45"/>
      <c r="J22" s="53"/>
      <c r="K22" s="53"/>
    </row>
    <row r="23" spans="3:11" ht="13.5" customHeight="1" thickBot="1" thickTop="1">
      <c r="C23" s="43" t="s">
        <v>64</v>
      </c>
      <c r="D23" s="56">
        <f>'Match 3 Results'!E18</f>
        <v>963</v>
      </c>
      <c r="E23" s="57"/>
      <c r="G23" s="56">
        <f>'Match 3 Results'!E20</f>
        <v>6</v>
      </c>
      <c r="H23" s="57"/>
      <c r="I23" s="45"/>
      <c r="J23" s="58" t="s">
        <v>29</v>
      </c>
      <c r="K23" s="59"/>
    </row>
    <row r="24" spans="1:11" ht="13.5" customHeight="1" thickBot="1" thickTop="1">
      <c r="A24" s="45"/>
      <c r="B24" s="45"/>
      <c r="C24" s="43" t="s">
        <v>65</v>
      </c>
      <c r="D24" s="60">
        <v>895.5</v>
      </c>
      <c r="E24" s="61"/>
      <c r="G24" s="60">
        <v>6</v>
      </c>
      <c r="H24" s="61"/>
      <c r="I24" s="45"/>
      <c r="J24" s="53"/>
      <c r="K24" s="53"/>
    </row>
    <row r="25" spans="3:11" ht="13.5" customHeight="1" thickBot="1" thickTop="1">
      <c r="C25" s="43" t="s">
        <v>25</v>
      </c>
      <c r="D25" s="62">
        <f>SUM(D21:D24)</f>
        <v>3613.5</v>
      </c>
      <c r="E25" s="63"/>
      <c r="G25" s="107">
        <f>SUM(G21:G24)</f>
        <v>26</v>
      </c>
      <c r="H25" s="108"/>
      <c r="I25" s="45"/>
      <c r="J25" s="53"/>
      <c r="K25" s="53"/>
    </row>
    <row r="26" spans="1:11" ht="13.5" customHeight="1" thickTop="1">
      <c r="A26" s="43" t="s">
        <v>75</v>
      </c>
      <c r="B26" s="43" t="s">
        <v>90</v>
      </c>
      <c r="C26" s="43" t="s">
        <v>62</v>
      </c>
      <c r="D26" s="64">
        <f>'Match 1 Results'!F18</f>
        <v>967.5</v>
      </c>
      <c r="E26" s="65"/>
      <c r="G26" s="64">
        <f>'Match 1 Results'!F20</f>
        <v>7</v>
      </c>
      <c r="H26" s="65"/>
      <c r="I26" s="45"/>
      <c r="J26" s="53"/>
      <c r="K26" s="53"/>
    </row>
    <row r="27" spans="2:11" ht="13.5" customHeight="1" thickBot="1">
      <c r="B27" s="43" t="s">
        <v>93</v>
      </c>
      <c r="C27" s="43" t="s">
        <v>63</v>
      </c>
      <c r="D27" s="56">
        <f>'Match 2 Results'!F18</f>
        <v>923.5</v>
      </c>
      <c r="E27" s="57"/>
      <c r="G27" s="56">
        <f>'Match 2 Results'!F20</f>
        <v>6</v>
      </c>
      <c r="H27" s="57"/>
      <c r="I27" s="45"/>
      <c r="J27" s="53"/>
      <c r="K27" s="53"/>
    </row>
    <row r="28" spans="3:11" ht="13.5" customHeight="1" thickBot="1" thickTop="1">
      <c r="C28" s="43" t="s">
        <v>64</v>
      </c>
      <c r="D28" s="56">
        <f>'Match 3 Results'!F18</f>
        <v>1083.5</v>
      </c>
      <c r="E28" s="57"/>
      <c r="G28" s="56">
        <f>'Match 3 Results'!F20</f>
        <v>8</v>
      </c>
      <c r="H28" s="57"/>
      <c r="I28" s="45"/>
      <c r="J28" s="58" t="s">
        <v>28</v>
      </c>
      <c r="K28" s="59"/>
    </row>
    <row r="29" spans="3:11" ht="13.5" customHeight="1" thickBot="1" thickTop="1">
      <c r="C29" s="43" t="s">
        <v>65</v>
      </c>
      <c r="D29" s="60">
        <v>1173.5</v>
      </c>
      <c r="E29" s="61"/>
      <c r="G29" s="60">
        <v>8</v>
      </c>
      <c r="H29" s="61"/>
      <c r="I29" s="45"/>
      <c r="J29" s="53"/>
      <c r="K29" s="53"/>
    </row>
    <row r="30" spans="1:11" ht="13.5" customHeight="1" thickBot="1" thickTop="1">
      <c r="A30" s="45"/>
      <c r="B30" s="45"/>
      <c r="C30" s="43" t="s">
        <v>25</v>
      </c>
      <c r="D30" s="107">
        <f>SUM(D26:D29)</f>
        <v>4148</v>
      </c>
      <c r="E30" s="108"/>
      <c r="G30" s="107">
        <f>SUM(G26:G29)</f>
        <v>29</v>
      </c>
      <c r="H30" s="108"/>
      <c r="I30" s="45"/>
      <c r="J30" s="53"/>
      <c r="K30" s="53"/>
    </row>
    <row r="31" spans="1:11" ht="13.5" customHeight="1" thickTop="1">
      <c r="A31" s="43" t="s">
        <v>4</v>
      </c>
      <c r="B31" s="43" t="s">
        <v>37</v>
      </c>
      <c r="C31" s="43" t="s">
        <v>62</v>
      </c>
      <c r="D31" s="64">
        <f>'Match 1 Results'!G18</f>
        <v>241</v>
      </c>
      <c r="E31" s="65"/>
      <c r="G31" s="64">
        <f>'Match 1 Results'!G20</f>
        <v>1</v>
      </c>
      <c r="H31" s="65"/>
      <c r="I31" s="45"/>
      <c r="J31" s="53"/>
      <c r="K31" s="53"/>
    </row>
    <row r="32" spans="3:11" ht="13.5" customHeight="1" thickBot="1">
      <c r="C32" s="43" t="s">
        <v>63</v>
      </c>
      <c r="D32" s="56">
        <f>'Match 2 Results'!G18</f>
        <v>207</v>
      </c>
      <c r="E32" s="57"/>
      <c r="G32" s="56">
        <f>'Match 2 Results'!G20</f>
        <v>1</v>
      </c>
      <c r="H32" s="57"/>
      <c r="I32" s="45"/>
      <c r="J32" s="53"/>
      <c r="K32" s="53"/>
    </row>
    <row r="33" spans="3:11" ht="13.5" customHeight="1" thickBot="1" thickTop="1">
      <c r="C33" s="43" t="s">
        <v>64</v>
      </c>
      <c r="D33" s="56">
        <f>'Match 3 Results'!G18</f>
        <v>133.5</v>
      </c>
      <c r="E33" s="57"/>
      <c r="G33" s="56">
        <f>'Match 3 Results'!G20</f>
        <v>1</v>
      </c>
      <c r="H33" s="57"/>
      <c r="I33" s="45"/>
      <c r="J33" s="58" t="s">
        <v>34</v>
      </c>
      <c r="K33" s="59"/>
    </row>
    <row r="34" spans="3:11" ht="13.5" customHeight="1" thickBot="1" thickTop="1">
      <c r="C34" s="43" t="s">
        <v>65</v>
      </c>
      <c r="D34" s="60">
        <v>247.5</v>
      </c>
      <c r="E34" s="61"/>
      <c r="G34" s="60">
        <v>2</v>
      </c>
      <c r="H34" s="61"/>
      <c r="I34" s="45"/>
      <c r="J34" s="53"/>
      <c r="K34" s="53"/>
    </row>
    <row r="35" spans="3:11" ht="13.5" customHeight="1" thickBot="1" thickTop="1">
      <c r="C35" s="43" t="s">
        <v>25</v>
      </c>
      <c r="D35" s="62">
        <f>SUM(D31:D34)</f>
        <v>829</v>
      </c>
      <c r="E35" s="63"/>
      <c r="G35" s="107">
        <f>SUM(G31:G34)</f>
        <v>5</v>
      </c>
      <c r="H35" s="108"/>
      <c r="I35" s="45"/>
      <c r="J35" s="53"/>
      <c r="K35" s="53"/>
    </row>
    <row r="36" spans="1:11" ht="13.5" customHeight="1" thickTop="1">
      <c r="A36" s="43" t="s">
        <v>7</v>
      </c>
      <c r="B36" s="43" t="s">
        <v>67</v>
      </c>
      <c r="C36" s="43" t="s">
        <v>62</v>
      </c>
      <c r="D36" s="64">
        <f>'Match 1 Results'!H18</f>
        <v>602</v>
      </c>
      <c r="E36" s="65"/>
      <c r="G36" s="64">
        <f>'Match 1 Results'!H20</f>
        <v>3</v>
      </c>
      <c r="H36" s="65"/>
      <c r="I36" s="45"/>
      <c r="J36" s="53"/>
      <c r="K36" s="53"/>
    </row>
    <row r="37" spans="3:11" ht="13.5" customHeight="1" thickBot="1">
      <c r="C37" s="43" t="s">
        <v>63</v>
      </c>
      <c r="D37" s="56">
        <f>'Match 2 Results'!H18</f>
        <v>463.5</v>
      </c>
      <c r="E37" s="57"/>
      <c r="G37" s="56">
        <f>'Match 2 Results'!H20</f>
        <v>3</v>
      </c>
      <c r="H37" s="57"/>
      <c r="I37" s="45"/>
      <c r="J37" s="53"/>
      <c r="K37" s="53"/>
    </row>
    <row r="38" spans="3:11" ht="13.5" customHeight="1" thickBot="1" thickTop="1">
      <c r="C38" s="43" t="s">
        <v>64</v>
      </c>
      <c r="D38" s="56">
        <f>'Match 3 Results'!H18</f>
        <v>558</v>
      </c>
      <c r="E38" s="57"/>
      <c r="G38" s="56">
        <f>'Match 3 Results'!H20</f>
        <v>3</v>
      </c>
      <c r="H38" s="57"/>
      <c r="I38" s="45"/>
      <c r="J38" s="58" t="s">
        <v>32</v>
      </c>
      <c r="K38" s="59"/>
    </row>
    <row r="39" spans="3:11" ht="13.5" customHeight="1" thickBot="1" thickTop="1">
      <c r="C39" s="43" t="s">
        <v>65</v>
      </c>
      <c r="D39" s="60">
        <v>196.5</v>
      </c>
      <c r="E39" s="61"/>
      <c r="G39" s="60">
        <v>1</v>
      </c>
      <c r="H39" s="61"/>
      <c r="I39" s="45"/>
      <c r="J39" s="53"/>
      <c r="K39" s="53"/>
    </row>
    <row r="40" spans="3:11" ht="13.5" customHeight="1" thickBot="1" thickTop="1">
      <c r="C40" s="43" t="s">
        <v>25</v>
      </c>
      <c r="D40" s="62">
        <f>SUM(D36:D39)</f>
        <v>1820</v>
      </c>
      <c r="E40" s="63"/>
      <c r="G40" s="107">
        <f>SUM(G36:G39)</f>
        <v>10</v>
      </c>
      <c r="H40" s="108"/>
      <c r="I40" s="45"/>
      <c r="J40" s="53"/>
      <c r="K40" s="53"/>
    </row>
    <row r="41" spans="1:11" ht="13.5" customHeight="1" thickTop="1">
      <c r="A41" s="43" t="s">
        <v>5</v>
      </c>
      <c r="B41" s="43" t="s">
        <v>38</v>
      </c>
      <c r="C41" s="43" t="s">
        <v>62</v>
      </c>
      <c r="D41" s="64">
        <f>'Match 1 Results'!I18</f>
        <v>1067.5</v>
      </c>
      <c r="E41" s="65"/>
      <c r="G41" s="64">
        <f>'Match 1 Results'!I20</f>
        <v>8</v>
      </c>
      <c r="H41" s="65"/>
      <c r="I41" s="45"/>
      <c r="J41" s="53"/>
      <c r="K41" s="53"/>
    </row>
    <row r="42" spans="1:11" ht="13.5" customHeight="1" thickBot="1">
      <c r="A42" s="45"/>
      <c r="B42" s="45"/>
      <c r="C42" s="43" t="s">
        <v>63</v>
      </c>
      <c r="D42" s="56">
        <f>'Match 2 Results'!I18</f>
        <v>1015</v>
      </c>
      <c r="E42" s="57"/>
      <c r="G42" s="56">
        <f>'Match 2 Results'!I20</f>
        <v>7</v>
      </c>
      <c r="H42" s="57"/>
      <c r="J42" s="45"/>
      <c r="K42" s="45"/>
    </row>
    <row r="43" spans="3:11" ht="13.5" customHeight="1" thickBot="1" thickTop="1">
      <c r="C43" s="43" t="s">
        <v>64</v>
      </c>
      <c r="D43" s="56">
        <f>'Match 3 Results'!I18</f>
        <v>1075</v>
      </c>
      <c r="E43" s="57"/>
      <c r="G43" s="56">
        <f>'Match 3 Results'!I20</f>
        <v>7</v>
      </c>
      <c r="H43" s="57"/>
      <c r="J43" s="105" t="s">
        <v>27</v>
      </c>
      <c r="K43" s="59"/>
    </row>
    <row r="44" spans="3:11" ht="13.5" customHeight="1" thickBot="1" thickTop="1">
      <c r="C44" s="43" t="s">
        <v>65</v>
      </c>
      <c r="D44" s="66">
        <v>1047</v>
      </c>
      <c r="E44" s="67"/>
      <c r="G44" s="66">
        <v>7</v>
      </c>
      <c r="H44" s="67"/>
      <c r="J44" s="45"/>
      <c r="K44" s="45"/>
    </row>
    <row r="45" spans="3:11" ht="13.5" customHeight="1" thickBot="1" thickTop="1">
      <c r="C45" s="43" t="s">
        <v>25</v>
      </c>
      <c r="D45" s="107">
        <f>SUM(D41:D44)</f>
        <v>4204.5</v>
      </c>
      <c r="E45" s="108"/>
      <c r="G45" s="107">
        <v>29</v>
      </c>
      <c r="H45" s="108"/>
      <c r="J45" s="45"/>
      <c r="K45" s="45"/>
    </row>
    <row r="46" ht="13.5" thickTop="1">
      <c r="G46" s="68"/>
    </row>
    <row r="48" spans="1:2" ht="12.75">
      <c r="A48" s="45"/>
      <c r="B48" s="4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55"/>
  <sheetViews>
    <sheetView zoomScale="75" zoomScaleNormal="75" zoomScalePageLayoutView="0" workbookViewId="0" topLeftCell="A10">
      <selection activeCell="J25" sqref="J25"/>
    </sheetView>
  </sheetViews>
  <sheetFormatPr defaultColWidth="9.140625" defaultRowHeight="12.75"/>
  <cols>
    <col min="1" max="1" width="15.7109375" style="1" customWidth="1"/>
    <col min="2" max="2" width="4.7109375" style="1" customWidth="1"/>
    <col min="3" max="10" width="14.7109375" style="1" customWidth="1"/>
    <col min="11" max="19" width="4.28125" style="1" customWidth="1"/>
    <col min="20" max="16384" width="9.140625" style="1" customWidth="1"/>
  </cols>
  <sheetData>
    <row r="1" spans="5:10" s="20" customFormat="1" ht="16.5" customHeight="1" thickBot="1">
      <c r="E1" s="18"/>
      <c r="F1" s="18"/>
      <c r="G1" s="18"/>
      <c r="H1" s="19" t="s">
        <v>39</v>
      </c>
      <c r="I1" s="23" t="s">
        <v>10</v>
      </c>
      <c r="J1" s="22"/>
    </row>
    <row r="2" s="20" customFormat="1" ht="9.75" customHeight="1" thickBot="1">
      <c r="I2" s="5"/>
    </row>
    <row r="3" spans="1:10" s="20" customFormat="1" ht="27" thickBot="1" thickTop="1">
      <c r="A3" s="33" t="s">
        <v>11</v>
      </c>
      <c r="B3" s="34"/>
      <c r="C3" s="70" t="s">
        <v>76</v>
      </c>
      <c r="D3" s="70" t="s">
        <v>35</v>
      </c>
      <c r="E3" s="70" t="s">
        <v>0</v>
      </c>
      <c r="F3" s="70" t="s">
        <v>74</v>
      </c>
      <c r="G3" s="70" t="s">
        <v>77</v>
      </c>
      <c r="H3" s="70" t="s">
        <v>78</v>
      </c>
      <c r="I3" s="70" t="s">
        <v>67</v>
      </c>
      <c r="J3" s="76" t="s">
        <v>38</v>
      </c>
    </row>
    <row r="4" spans="1:19" s="20" customFormat="1" ht="21.75" customHeight="1" thickBot="1">
      <c r="A4" s="35" t="s">
        <v>12</v>
      </c>
      <c r="B4" s="16"/>
      <c r="C4" s="9">
        <v>51</v>
      </c>
      <c r="D4" s="9">
        <v>19</v>
      </c>
      <c r="E4" s="9">
        <v>131</v>
      </c>
      <c r="F4" s="9">
        <v>98</v>
      </c>
      <c r="G4" s="9">
        <v>144</v>
      </c>
      <c r="H4" s="9">
        <v>58</v>
      </c>
      <c r="I4" s="9">
        <v>30</v>
      </c>
      <c r="J4" s="10">
        <v>102</v>
      </c>
      <c r="P4" s="22"/>
      <c r="Q4" s="22"/>
      <c r="R4" s="22"/>
      <c r="S4" s="22"/>
    </row>
    <row r="5" spans="1:10" s="20" customFormat="1" ht="21.75" customHeight="1" thickBot="1">
      <c r="A5" s="35" t="s">
        <v>13</v>
      </c>
      <c r="B5" s="16"/>
      <c r="C5" s="9" t="s">
        <v>32</v>
      </c>
      <c r="D5" s="9" t="s">
        <v>34</v>
      </c>
      <c r="E5" s="9" t="s">
        <v>28</v>
      </c>
      <c r="F5" s="9" t="s">
        <v>30</v>
      </c>
      <c r="G5" s="9" t="s">
        <v>27</v>
      </c>
      <c r="H5" s="9" t="s">
        <v>31</v>
      </c>
      <c r="I5" s="9" t="s">
        <v>33</v>
      </c>
      <c r="J5" s="10" t="s">
        <v>29</v>
      </c>
    </row>
    <row r="6" spans="1:10" s="20" customFormat="1" ht="21.75" customHeight="1" thickBot="1">
      <c r="A6" s="38" t="s">
        <v>14</v>
      </c>
      <c r="B6" s="39"/>
      <c r="C6" s="31">
        <v>4</v>
      </c>
      <c r="D6" s="31">
        <v>1</v>
      </c>
      <c r="E6" s="31">
        <v>7</v>
      </c>
      <c r="F6" s="31">
        <v>6</v>
      </c>
      <c r="G6" s="31">
        <v>8</v>
      </c>
      <c r="H6" s="31">
        <v>4</v>
      </c>
      <c r="I6" s="31">
        <v>2</v>
      </c>
      <c r="J6" s="32">
        <v>7</v>
      </c>
    </row>
    <row r="7" s="20" customFormat="1" ht="9.75" customHeight="1" thickTop="1">
      <c r="H7" s="19"/>
    </row>
    <row r="8" spans="5:10" s="20" customFormat="1" ht="16.5" customHeight="1" thickBot="1">
      <c r="E8" s="18"/>
      <c r="F8" s="18"/>
      <c r="G8" s="18"/>
      <c r="H8" s="19" t="s">
        <v>39</v>
      </c>
      <c r="I8" s="23" t="s">
        <v>15</v>
      </c>
      <c r="J8" s="22"/>
    </row>
    <row r="9" s="20" customFormat="1" ht="9.75" customHeight="1" thickBot="1">
      <c r="I9" s="5"/>
    </row>
    <row r="10" spans="1:10" s="20" customFormat="1" ht="27" thickBot="1" thickTop="1">
      <c r="A10" s="33" t="s">
        <v>11</v>
      </c>
      <c r="B10" s="34"/>
      <c r="C10" s="70" t="s">
        <v>76</v>
      </c>
      <c r="D10" s="70" t="s">
        <v>35</v>
      </c>
      <c r="E10" s="70" t="s">
        <v>0</v>
      </c>
      <c r="F10" s="70" t="s">
        <v>74</v>
      </c>
      <c r="G10" s="70" t="s">
        <v>77</v>
      </c>
      <c r="H10" s="70" t="s">
        <v>78</v>
      </c>
      <c r="I10" s="70" t="s">
        <v>67</v>
      </c>
      <c r="J10" s="76" t="s">
        <v>38</v>
      </c>
    </row>
    <row r="11" spans="1:19" s="20" customFormat="1" ht="21.75" customHeight="1" thickBot="1">
      <c r="A11" s="35" t="s">
        <v>12</v>
      </c>
      <c r="B11" s="16"/>
      <c r="C11" s="9">
        <v>137.5</v>
      </c>
      <c r="D11" s="9">
        <v>22</v>
      </c>
      <c r="E11" s="9">
        <v>36</v>
      </c>
      <c r="F11" s="9">
        <v>122.5</v>
      </c>
      <c r="G11" s="9">
        <v>167</v>
      </c>
      <c r="H11" s="9">
        <v>8</v>
      </c>
      <c r="I11" s="9">
        <v>56</v>
      </c>
      <c r="J11" s="10">
        <v>134</v>
      </c>
      <c r="P11" s="22"/>
      <c r="Q11" s="22"/>
      <c r="R11" s="22"/>
      <c r="S11" s="22"/>
    </row>
    <row r="12" spans="1:10" s="20" customFormat="1" ht="21.75" customHeight="1" thickBot="1">
      <c r="A12" s="35" t="s">
        <v>13</v>
      </c>
      <c r="B12" s="16"/>
      <c r="C12" s="9" t="s">
        <v>28</v>
      </c>
      <c r="D12" s="9" t="s">
        <v>33</v>
      </c>
      <c r="E12" s="9" t="s">
        <v>32</v>
      </c>
      <c r="F12" s="9" t="s">
        <v>30</v>
      </c>
      <c r="G12" s="9" t="s">
        <v>27</v>
      </c>
      <c r="H12" s="9" t="s">
        <v>34</v>
      </c>
      <c r="I12" s="9" t="s">
        <v>31</v>
      </c>
      <c r="J12" s="10" t="s">
        <v>29</v>
      </c>
    </row>
    <row r="13" spans="1:10" s="20" customFormat="1" ht="21.75" customHeight="1" thickBot="1">
      <c r="A13" s="38" t="s">
        <v>14</v>
      </c>
      <c r="B13" s="39"/>
      <c r="C13" s="31">
        <v>7</v>
      </c>
      <c r="D13" s="31">
        <v>2</v>
      </c>
      <c r="E13" s="31">
        <v>3</v>
      </c>
      <c r="F13" s="31">
        <v>5</v>
      </c>
      <c r="G13" s="31">
        <v>8</v>
      </c>
      <c r="H13" s="31">
        <v>1</v>
      </c>
      <c r="I13" s="31">
        <v>4</v>
      </c>
      <c r="J13" s="32">
        <v>6</v>
      </c>
    </row>
    <row r="14" s="20" customFormat="1" ht="15.75" customHeight="1" thickTop="1">
      <c r="H14" s="19"/>
    </row>
    <row r="15" spans="5:10" s="20" customFormat="1" ht="16.5" customHeight="1" thickBot="1">
      <c r="E15" s="18"/>
      <c r="F15" s="18"/>
      <c r="G15" s="18"/>
      <c r="H15" s="19" t="s">
        <v>39</v>
      </c>
      <c r="I15" s="23" t="s">
        <v>16</v>
      </c>
      <c r="J15" s="22"/>
    </row>
    <row r="16" s="20" customFormat="1" ht="9.75" customHeight="1" thickBot="1">
      <c r="I16" s="5"/>
    </row>
    <row r="17" spans="1:10" s="20" customFormat="1" ht="27" thickBot="1" thickTop="1">
      <c r="A17" s="33" t="s">
        <v>11</v>
      </c>
      <c r="B17" s="34"/>
      <c r="C17" s="70" t="s">
        <v>76</v>
      </c>
      <c r="D17" s="70" t="s">
        <v>35</v>
      </c>
      <c r="E17" s="70" t="s">
        <v>0</v>
      </c>
      <c r="F17" s="70" t="s">
        <v>74</v>
      </c>
      <c r="G17" s="70" t="s">
        <v>77</v>
      </c>
      <c r="H17" s="70" t="s">
        <v>78</v>
      </c>
      <c r="I17" s="70" t="s">
        <v>67</v>
      </c>
      <c r="J17" s="76" t="s">
        <v>38</v>
      </c>
    </row>
    <row r="18" spans="1:19" s="20" customFormat="1" ht="21.75" customHeight="1" thickBot="1">
      <c r="A18" s="35" t="s">
        <v>12</v>
      </c>
      <c r="B18" s="16"/>
      <c r="C18" s="9">
        <v>114</v>
      </c>
      <c r="D18" s="9">
        <v>74</v>
      </c>
      <c r="E18" s="9"/>
      <c r="F18" s="9">
        <v>27</v>
      </c>
      <c r="G18" s="9">
        <v>167</v>
      </c>
      <c r="H18" s="9"/>
      <c r="I18" s="9">
        <v>102</v>
      </c>
      <c r="J18" s="10">
        <v>57</v>
      </c>
      <c r="P18" s="22"/>
      <c r="Q18" s="22"/>
      <c r="R18" s="22"/>
      <c r="S18" s="22"/>
    </row>
    <row r="19" spans="1:10" s="20" customFormat="1" ht="21.75" customHeight="1" thickBot="1">
      <c r="A19" s="35" t="s">
        <v>13</v>
      </c>
      <c r="B19" s="16"/>
      <c r="C19" s="9" t="s">
        <v>28</v>
      </c>
      <c r="D19" s="9" t="s">
        <v>30</v>
      </c>
      <c r="E19" s="9"/>
      <c r="F19" s="9" t="s">
        <v>32</v>
      </c>
      <c r="G19" s="9" t="s">
        <v>27</v>
      </c>
      <c r="H19" s="9"/>
      <c r="I19" s="9" t="s">
        <v>29</v>
      </c>
      <c r="J19" s="10" t="s">
        <v>31</v>
      </c>
    </row>
    <row r="20" spans="1:10" s="20" customFormat="1" ht="21.75" customHeight="1" thickBot="1">
      <c r="A20" s="38" t="s">
        <v>14</v>
      </c>
      <c r="B20" s="39"/>
      <c r="C20" s="31">
        <v>7</v>
      </c>
      <c r="D20" s="31">
        <v>5</v>
      </c>
      <c r="E20" s="31"/>
      <c r="F20" s="31">
        <v>3</v>
      </c>
      <c r="G20" s="31">
        <v>8</v>
      </c>
      <c r="H20" s="31"/>
      <c r="I20" s="31">
        <v>6</v>
      </c>
      <c r="J20" s="32">
        <v>4</v>
      </c>
    </row>
    <row r="21" spans="1:10" s="20" customFormat="1" ht="9.75" customHeight="1" thickTop="1">
      <c r="A21" s="22"/>
      <c r="B21" s="40"/>
      <c r="C21" s="22"/>
      <c r="D21" s="22"/>
      <c r="E21" s="22"/>
      <c r="F21" s="22"/>
      <c r="G21" s="22"/>
      <c r="H21" s="22"/>
      <c r="I21" s="22"/>
      <c r="J21" s="22"/>
    </row>
    <row r="22" spans="5:10" s="20" customFormat="1" ht="16.5" customHeight="1" thickBot="1">
      <c r="E22" s="18"/>
      <c r="F22" s="18"/>
      <c r="G22" s="18"/>
      <c r="H22" s="19" t="s">
        <v>39</v>
      </c>
      <c r="I22" s="23" t="s">
        <v>17</v>
      </c>
      <c r="J22" s="22"/>
    </row>
    <row r="23" s="20" customFormat="1" ht="9.75" customHeight="1" thickBot="1">
      <c r="I23" s="5"/>
    </row>
    <row r="24" spans="1:10" s="20" customFormat="1" ht="27" thickBot="1" thickTop="1">
      <c r="A24" s="33" t="s">
        <v>11</v>
      </c>
      <c r="B24" s="34"/>
      <c r="C24" s="70" t="s">
        <v>76</v>
      </c>
      <c r="D24" s="70" t="s">
        <v>35</v>
      </c>
      <c r="E24" s="70" t="s">
        <v>0</v>
      </c>
      <c r="F24" s="70" t="s">
        <v>74</v>
      </c>
      <c r="G24" s="70" t="s">
        <v>77</v>
      </c>
      <c r="H24" s="70" t="s">
        <v>78</v>
      </c>
      <c r="I24" s="70" t="s">
        <v>67</v>
      </c>
      <c r="J24" s="76" t="s">
        <v>38</v>
      </c>
    </row>
    <row r="25" spans="1:19" s="20" customFormat="1" ht="21.75" customHeight="1" thickBot="1">
      <c r="A25" s="35" t="s">
        <v>12</v>
      </c>
      <c r="B25" s="16"/>
      <c r="C25" s="9">
        <v>55</v>
      </c>
      <c r="D25" s="9">
        <v>59</v>
      </c>
      <c r="E25" s="9"/>
      <c r="F25" s="9">
        <v>203</v>
      </c>
      <c r="G25" s="9"/>
      <c r="H25" s="9"/>
      <c r="I25" s="9"/>
      <c r="J25" s="10">
        <v>105</v>
      </c>
      <c r="P25" s="22"/>
      <c r="Q25" s="22"/>
      <c r="R25" s="22"/>
      <c r="S25" s="22"/>
    </row>
    <row r="26" spans="1:10" s="20" customFormat="1" ht="21.75" customHeight="1" thickBot="1">
      <c r="A26" s="35" t="s">
        <v>13</v>
      </c>
      <c r="B26" s="16"/>
      <c r="C26" s="9" t="s">
        <v>30</v>
      </c>
      <c r="D26" s="9" t="s">
        <v>29</v>
      </c>
      <c r="E26" s="9"/>
      <c r="F26" s="9" t="s">
        <v>27</v>
      </c>
      <c r="G26" s="9"/>
      <c r="H26" s="9"/>
      <c r="I26" s="9"/>
      <c r="J26" s="10" t="s">
        <v>28</v>
      </c>
    </row>
    <row r="27" spans="1:10" s="20" customFormat="1" ht="21.75" customHeight="1" thickBot="1">
      <c r="A27" s="38" t="s">
        <v>14</v>
      </c>
      <c r="B27" s="39"/>
      <c r="C27" s="31">
        <v>5</v>
      </c>
      <c r="D27" s="31">
        <v>6</v>
      </c>
      <c r="E27" s="31"/>
      <c r="F27" s="31">
        <v>8</v>
      </c>
      <c r="G27" s="31"/>
      <c r="H27" s="31"/>
      <c r="I27" s="31"/>
      <c r="J27" s="32">
        <v>7</v>
      </c>
    </row>
    <row r="28" spans="1:17" s="20" customFormat="1" ht="9.75" customHeight="1" thickTop="1">
      <c r="A28" s="21"/>
      <c r="B28" s="41"/>
      <c r="C28" s="22"/>
      <c r="E28" s="18"/>
      <c r="F28" s="18"/>
      <c r="G28" s="18"/>
      <c r="H28" s="19"/>
      <c r="J28" s="42"/>
      <c r="K28" s="21"/>
      <c r="L28" s="22"/>
      <c r="M28" s="22"/>
      <c r="N28" s="22"/>
      <c r="O28" s="22"/>
      <c r="P28" s="22"/>
      <c r="Q28" s="22"/>
    </row>
    <row r="29" spans="1:16" s="20" customFormat="1" ht="16.5" customHeight="1" thickBot="1">
      <c r="A29" s="22"/>
      <c r="B29" s="22"/>
      <c r="C29" s="22"/>
      <c r="E29" s="18"/>
      <c r="F29" s="18"/>
      <c r="G29" s="18"/>
      <c r="H29" s="19" t="s">
        <v>39</v>
      </c>
      <c r="I29" s="23" t="s">
        <v>18</v>
      </c>
      <c r="J29" s="22"/>
      <c r="K29" s="22"/>
      <c r="L29" s="22"/>
      <c r="M29" s="22"/>
      <c r="N29" s="22"/>
      <c r="O29" s="22"/>
      <c r="P29" s="22"/>
    </row>
    <row r="30" s="20" customFormat="1" ht="9.75" customHeight="1" thickBot="1">
      <c r="I30" s="5"/>
    </row>
    <row r="31" spans="1:10" s="20" customFormat="1" ht="27" thickBot="1" thickTop="1">
      <c r="A31" s="33" t="s">
        <v>11</v>
      </c>
      <c r="B31" s="34"/>
      <c r="C31" s="70" t="s">
        <v>76</v>
      </c>
      <c r="D31" s="70" t="s">
        <v>35</v>
      </c>
      <c r="E31" s="70" t="s">
        <v>0</v>
      </c>
      <c r="F31" s="70" t="s">
        <v>74</v>
      </c>
      <c r="G31" s="70" t="s">
        <v>77</v>
      </c>
      <c r="H31" s="70" t="s">
        <v>78</v>
      </c>
      <c r="I31" s="70" t="s">
        <v>67</v>
      </c>
      <c r="J31" s="76" t="s">
        <v>38</v>
      </c>
    </row>
    <row r="32" spans="1:19" s="20" customFormat="1" ht="21.75" customHeight="1" thickBot="1">
      <c r="A32" s="35" t="s">
        <v>12</v>
      </c>
      <c r="B32" s="16"/>
      <c r="C32" s="9">
        <v>80</v>
      </c>
      <c r="D32" s="9">
        <v>48</v>
      </c>
      <c r="E32" s="9">
        <v>104</v>
      </c>
      <c r="F32" s="9">
        <v>105</v>
      </c>
      <c r="G32" s="9">
        <v>128</v>
      </c>
      <c r="H32" s="9">
        <v>73</v>
      </c>
      <c r="I32" s="9">
        <v>20</v>
      </c>
      <c r="J32" s="10">
        <v>115</v>
      </c>
      <c r="P32" s="22"/>
      <c r="Q32" s="22"/>
      <c r="R32" s="22"/>
      <c r="S32" s="22"/>
    </row>
    <row r="33" spans="1:10" s="20" customFormat="1" ht="21.75" customHeight="1" thickBot="1">
      <c r="A33" s="35" t="s">
        <v>13</v>
      </c>
      <c r="B33" s="16"/>
      <c r="C33" s="9" t="s">
        <v>31</v>
      </c>
      <c r="D33" s="9" t="s">
        <v>33</v>
      </c>
      <c r="E33" s="9" t="s">
        <v>30</v>
      </c>
      <c r="F33" s="9" t="s">
        <v>29</v>
      </c>
      <c r="G33" s="9" t="s">
        <v>27</v>
      </c>
      <c r="H33" s="9" t="s">
        <v>32</v>
      </c>
      <c r="I33" s="9" t="s">
        <v>34</v>
      </c>
      <c r="J33" s="10" t="s">
        <v>28</v>
      </c>
    </row>
    <row r="34" spans="1:10" s="20" customFormat="1" ht="21.75" customHeight="1" thickBot="1">
      <c r="A34" s="38" t="s">
        <v>14</v>
      </c>
      <c r="B34" s="39"/>
      <c r="C34" s="31">
        <v>4</v>
      </c>
      <c r="D34" s="31">
        <v>2</v>
      </c>
      <c r="E34" s="31">
        <v>5</v>
      </c>
      <c r="F34" s="31">
        <v>6</v>
      </c>
      <c r="G34" s="31">
        <v>8</v>
      </c>
      <c r="H34" s="31">
        <v>3</v>
      </c>
      <c r="I34" s="31">
        <v>1</v>
      </c>
      <c r="J34" s="32">
        <v>7</v>
      </c>
    </row>
    <row r="35" s="20" customFormat="1" ht="9.75" customHeight="1" thickTop="1">
      <c r="H35" s="19"/>
    </row>
    <row r="36" spans="5:10" s="20" customFormat="1" ht="16.5" customHeight="1" thickBot="1">
      <c r="E36" s="18"/>
      <c r="F36" s="18"/>
      <c r="G36" s="18"/>
      <c r="H36" s="19" t="s">
        <v>39</v>
      </c>
      <c r="I36" s="23" t="s">
        <v>19</v>
      </c>
      <c r="J36" s="22"/>
    </row>
    <row r="37" s="20" customFormat="1" ht="9.75" customHeight="1" thickBot="1">
      <c r="I37" s="5"/>
    </row>
    <row r="38" spans="1:10" s="20" customFormat="1" ht="27" thickBot="1" thickTop="1">
      <c r="A38" s="33" t="s">
        <v>11</v>
      </c>
      <c r="B38" s="34"/>
      <c r="C38" s="70" t="s">
        <v>76</v>
      </c>
      <c r="D38" s="70" t="s">
        <v>35</v>
      </c>
      <c r="E38" s="70" t="s">
        <v>0</v>
      </c>
      <c r="F38" s="70" t="s">
        <v>74</v>
      </c>
      <c r="G38" s="70" t="s">
        <v>77</v>
      </c>
      <c r="H38" s="70" t="s">
        <v>78</v>
      </c>
      <c r="I38" s="70" t="s">
        <v>67</v>
      </c>
      <c r="J38" s="76" t="s">
        <v>38</v>
      </c>
    </row>
    <row r="39" spans="1:19" s="20" customFormat="1" ht="21.75" customHeight="1" thickBot="1">
      <c r="A39" s="35" t="s">
        <v>12</v>
      </c>
      <c r="B39" s="16"/>
      <c r="C39" s="9">
        <v>60</v>
      </c>
      <c r="D39" s="9">
        <v>91</v>
      </c>
      <c r="E39" s="9">
        <v>37</v>
      </c>
      <c r="F39" s="9">
        <v>121</v>
      </c>
      <c r="G39" s="9">
        <v>141</v>
      </c>
      <c r="H39" s="9">
        <v>54</v>
      </c>
      <c r="I39" s="9">
        <v>109</v>
      </c>
      <c r="J39" s="10">
        <v>163</v>
      </c>
      <c r="P39" s="22"/>
      <c r="Q39" s="22"/>
      <c r="R39" s="22"/>
      <c r="S39" s="22"/>
    </row>
    <row r="40" spans="1:10" s="20" customFormat="1" ht="21.75" customHeight="1" thickBot="1">
      <c r="A40" s="35" t="s">
        <v>13</v>
      </c>
      <c r="B40" s="16"/>
      <c r="C40" s="9" t="s">
        <v>32</v>
      </c>
      <c r="D40" s="9" t="s">
        <v>31</v>
      </c>
      <c r="E40" s="9" t="s">
        <v>34</v>
      </c>
      <c r="F40" s="9" t="s">
        <v>29</v>
      </c>
      <c r="G40" s="9" t="s">
        <v>28</v>
      </c>
      <c r="H40" s="9" t="s">
        <v>33</v>
      </c>
      <c r="I40" s="9" t="s">
        <v>30</v>
      </c>
      <c r="J40" s="10" t="s">
        <v>27</v>
      </c>
    </row>
    <row r="41" spans="1:10" s="20" customFormat="1" ht="21.75" customHeight="1" thickBot="1">
      <c r="A41" s="38" t="s">
        <v>14</v>
      </c>
      <c r="B41" s="39"/>
      <c r="C41" s="31">
        <v>3</v>
      </c>
      <c r="D41" s="31">
        <v>4</v>
      </c>
      <c r="E41" s="31">
        <v>1</v>
      </c>
      <c r="F41" s="31">
        <v>6</v>
      </c>
      <c r="G41" s="31">
        <v>7</v>
      </c>
      <c r="H41" s="31">
        <v>2</v>
      </c>
      <c r="I41" s="31">
        <v>5</v>
      </c>
      <c r="J41" s="32">
        <v>8</v>
      </c>
    </row>
    <row r="42" spans="1:17" s="20" customFormat="1" ht="9.75" customHeight="1" thickTop="1">
      <c r="A42" s="21"/>
      <c r="B42" s="41"/>
      <c r="C42" s="22"/>
      <c r="D42" s="22"/>
      <c r="E42" s="42"/>
      <c r="F42" s="42"/>
      <c r="G42" s="42"/>
      <c r="H42" s="21"/>
      <c r="I42" s="22"/>
      <c r="J42" s="42"/>
      <c r="K42" s="21"/>
      <c r="L42" s="22"/>
      <c r="M42" s="22"/>
      <c r="N42" s="22"/>
      <c r="O42" s="22"/>
      <c r="P42" s="22"/>
      <c r="Q42" s="22"/>
    </row>
    <row r="43" spans="5:10" s="20" customFormat="1" ht="16.5" customHeight="1" thickBot="1">
      <c r="E43" s="18"/>
      <c r="F43" s="18"/>
      <c r="G43" s="18"/>
      <c r="H43" s="19" t="s">
        <v>39</v>
      </c>
      <c r="I43" s="23" t="s">
        <v>20</v>
      </c>
      <c r="J43" s="22"/>
    </row>
    <row r="44" s="20" customFormat="1" ht="9.75" customHeight="1" thickBot="1">
      <c r="I44" s="5"/>
    </row>
    <row r="45" spans="1:10" s="20" customFormat="1" ht="27" thickBot="1" thickTop="1">
      <c r="A45" s="33" t="s">
        <v>11</v>
      </c>
      <c r="B45" s="34"/>
      <c r="C45" s="70" t="s">
        <v>76</v>
      </c>
      <c r="D45" s="70" t="s">
        <v>35</v>
      </c>
      <c r="E45" s="70" t="s">
        <v>0</v>
      </c>
      <c r="F45" s="70" t="s">
        <v>74</v>
      </c>
      <c r="G45" s="70" t="s">
        <v>77</v>
      </c>
      <c r="H45" s="70" t="s">
        <v>78</v>
      </c>
      <c r="I45" s="70" t="s">
        <v>67</v>
      </c>
      <c r="J45" s="76" t="s">
        <v>38</v>
      </c>
    </row>
    <row r="46" spans="1:19" s="20" customFormat="1" ht="21.75" customHeight="1" thickBot="1">
      <c r="A46" s="35" t="s">
        <v>12</v>
      </c>
      <c r="B46" s="16"/>
      <c r="C46" s="9">
        <v>81</v>
      </c>
      <c r="D46" s="9">
        <v>74</v>
      </c>
      <c r="E46" s="9">
        <v>111</v>
      </c>
      <c r="F46" s="9">
        <v>75</v>
      </c>
      <c r="G46" s="9">
        <v>166.5</v>
      </c>
      <c r="H46" s="9"/>
      <c r="I46" s="9">
        <v>60.5</v>
      </c>
      <c r="J46" s="10">
        <v>157</v>
      </c>
      <c r="P46" s="22"/>
      <c r="Q46" s="22"/>
      <c r="R46" s="22"/>
      <c r="S46" s="22"/>
    </row>
    <row r="47" spans="1:10" s="20" customFormat="1" ht="21.75" customHeight="1" thickBot="1">
      <c r="A47" s="35" t="s">
        <v>13</v>
      </c>
      <c r="B47" s="16"/>
      <c r="C47" s="9" t="s">
        <v>30</v>
      </c>
      <c r="D47" s="9" t="s">
        <v>32</v>
      </c>
      <c r="E47" s="9" t="s">
        <v>29</v>
      </c>
      <c r="F47" s="9" t="s">
        <v>31</v>
      </c>
      <c r="G47" s="9" t="s">
        <v>27</v>
      </c>
      <c r="H47" s="9"/>
      <c r="I47" s="9" t="s">
        <v>33</v>
      </c>
      <c r="J47" s="10" t="s">
        <v>28</v>
      </c>
    </row>
    <row r="48" spans="1:10" s="20" customFormat="1" ht="21.75" customHeight="1" thickBot="1">
      <c r="A48" s="38" t="s">
        <v>14</v>
      </c>
      <c r="B48" s="39"/>
      <c r="C48" s="31">
        <v>5</v>
      </c>
      <c r="D48" s="31">
        <v>3</v>
      </c>
      <c r="E48" s="31">
        <v>6</v>
      </c>
      <c r="F48" s="31">
        <v>4</v>
      </c>
      <c r="G48" s="31">
        <v>8</v>
      </c>
      <c r="H48" s="31"/>
      <c r="I48" s="31">
        <v>2</v>
      </c>
      <c r="J48" s="32">
        <v>7</v>
      </c>
    </row>
    <row r="49" s="20" customFormat="1" ht="9.75" customHeight="1" thickTop="1">
      <c r="H49" s="19"/>
    </row>
    <row r="50" spans="5:10" s="20" customFormat="1" ht="16.5" customHeight="1" thickBot="1">
      <c r="E50" s="18"/>
      <c r="F50" s="18"/>
      <c r="G50" s="18"/>
      <c r="H50" s="19" t="s">
        <v>39</v>
      </c>
      <c r="I50" s="23" t="s">
        <v>23</v>
      </c>
      <c r="J50" s="22"/>
    </row>
    <row r="51" s="20" customFormat="1" ht="9.75" customHeight="1" thickBot="1">
      <c r="I51" s="5"/>
    </row>
    <row r="52" spans="1:10" s="20" customFormat="1" ht="27" thickBot="1" thickTop="1">
      <c r="A52" s="33" t="s">
        <v>11</v>
      </c>
      <c r="B52" s="34"/>
      <c r="C52" s="70" t="s">
        <v>76</v>
      </c>
      <c r="D52" s="70" t="s">
        <v>35</v>
      </c>
      <c r="E52" s="70" t="s">
        <v>0</v>
      </c>
      <c r="F52" s="70" t="s">
        <v>74</v>
      </c>
      <c r="G52" s="70" t="s">
        <v>77</v>
      </c>
      <c r="H52" s="70" t="s">
        <v>78</v>
      </c>
      <c r="I52" s="70" t="s">
        <v>67</v>
      </c>
      <c r="J52" s="76" t="s">
        <v>38</v>
      </c>
    </row>
    <row r="53" spans="1:19" s="20" customFormat="1" ht="21.75" customHeight="1" thickBot="1">
      <c r="A53" s="35" t="s">
        <v>12</v>
      </c>
      <c r="B53" s="16"/>
      <c r="C53" s="9">
        <v>61</v>
      </c>
      <c r="D53" s="9">
        <v>181</v>
      </c>
      <c r="E53" s="9"/>
      <c r="F53" s="9">
        <v>304</v>
      </c>
      <c r="G53" s="9">
        <v>10</v>
      </c>
      <c r="H53" s="9">
        <v>14</v>
      </c>
      <c r="I53" s="9">
        <v>86</v>
      </c>
      <c r="J53" s="10">
        <v>182</v>
      </c>
      <c r="P53" s="22"/>
      <c r="Q53" s="22"/>
      <c r="R53" s="22"/>
      <c r="S53" s="22"/>
    </row>
    <row r="54" spans="1:10" s="20" customFormat="1" ht="21.75" customHeight="1" thickBot="1">
      <c r="A54" s="35" t="s">
        <v>13</v>
      </c>
      <c r="B54" s="16"/>
      <c r="C54" s="9" t="s">
        <v>31</v>
      </c>
      <c r="D54" s="9" t="s">
        <v>29</v>
      </c>
      <c r="E54" s="9"/>
      <c r="F54" s="9" t="s">
        <v>27</v>
      </c>
      <c r="G54" s="9" t="s">
        <v>33</v>
      </c>
      <c r="H54" s="9" t="s">
        <v>32</v>
      </c>
      <c r="I54" s="9" t="s">
        <v>30</v>
      </c>
      <c r="J54" s="10" t="s">
        <v>28</v>
      </c>
    </row>
    <row r="55" spans="1:10" s="20" customFormat="1" ht="21.75" customHeight="1" thickBot="1">
      <c r="A55" s="38" t="s">
        <v>14</v>
      </c>
      <c r="B55" s="39"/>
      <c r="C55" s="31">
        <v>4</v>
      </c>
      <c r="D55" s="31">
        <v>6</v>
      </c>
      <c r="E55" s="31"/>
      <c r="F55" s="31">
        <v>8</v>
      </c>
      <c r="G55" s="31">
        <v>2</v>
      </c>
      <c r="H55" s="31">
        <v>3</v>
      </c>
      <c r="I55" s="31">
        <v>5</v>
      </c>
      <c r="J55" s="32">
        <v>7</v>
      </c>
    </row>
    <row r="56" ht="13.5" thickTop="1"/>
  </sheetData>
  <sheetProtection/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Header>&amp;L&amp;"MS Sans Serif,Bold"&amp;12Sunday 13th July 2008&amp;C&amp;"MS Sans Serif,Bold"&amp;12Programme "B"&amp;R&amp;"MS Sans Serif,Bold"&amp;12Venue: Yate
</oddHeader>
    <oddFooter>&amp;L&amp;D &amp;T&amp;C&amp;P of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zoomScalePageLayoutView="0" workbookViewId="0" topLeftCell="B43">
      <selection activeCell="J55" sqref="J55"/>
    </sheetView>
  </sheetViews>
  <sheetFormatPr defaultColWidth="9.140625" defaultRowHeight="12.75"/>
  <cols>
    <col min="1" max="1" width="15.7109375" style="1" customWidth="1"/>
    <col min="2" max="2" width="4.7109375" style="1" customWidth="1"/>
    <col min="3" max="10" width="14.7109375" style="1" customWidth="1"/>
    <col min="11" max="19" width="4.28125" style="1" customWidth="1"/>
    <col min="20" max="16384" width="9.140625" style="1" customWidth="1"/>
  </cols>
  <sheetData>
    <row r="1" spans="5:10" s="20" customFormat="1" ht="16.5" customHeight="1" thickBot="1">
      <c r="E1" s="18"/>
      <c r="F1" s="18"/>
      <c r="G1" s="18"/>
      <c r="H1" s="19" t="s">
        <v>39</v>
      </c>
      <c r="I1" s="23" t="s">
        <v>10</v>
      </c>
      <c r="J1" s="22"/>
    </row>
    <row r="2" s="20" customFormat="1" ht="9.75" customHeight="1" thickBot="1">
      <c r="I2" s="5"/>
    </row>
    <row r="3" spans="1:10" s="20" customFormat="1" ht="27" thickBot="1" thickTop="1">
      <c r="A3" s="33" t="s">
        <v>11</v>
      </c>
      <c r="B3" s="34"/>
      <c r="C3" s="70" t="s">
        <v>76</v>
      </c>
      <c r="D3" s="70" t="s">
        <v>35</v>
      </c>
      <c r="E3" s="70" t="s">
        <v>0</v>
      </c>
      <c r="F3" s="70" t="s">
        <v>74</v>
      </c>
      <c r="G3" s="70" t="s">
        <v>77</v>
      </c>
      <c r="H3" s="70" t="s">
        <v>78</v>
      </c>
      <c r="I3" s="70" t="s">
        <v>67</v>
      </c>
      <c r="J3" s="76" t="s">
        <v>38</v>
      </c>
    </row>
    <row r="4" spans="1:19" s="20" customFormat="1" ht="21.75" customHeight="1" thickBot="1">
      <c r="A4" s="35" t="s">
        <v>12</v>
      </c>
      <c r="B4" s="16"/>
      <c r="C4" s="77">
        <v>118.5</v>
      </c>
      <c r="D4" s="77">
        <v>21</v>
      </c>
      <c r="E4" s="77">
        <v>149.5</v>
      </c>
      <c r="F4" s="77">
        <v>104</v>
      </c>
      <c r="G4" s="77">
        <v>170.5</v>
      </c>
      <c r="H4" s="77">
        <v>32.5</v>
      </c>
      <c r="I4" s="77">
        <v>62</v>
      </c>
      <c r="J4" s="78">
        <v>72</v>
      </c>
      <c r="P4" s="22"/>
      <c r="Q4" s="22"/>
      <c r="R4" s="22"/>
      <c r="S4" s="22"/>
    </row>
    <row r="5" spans="1:10" s="20" customFormat="1" ht="21.75" customHeight="1" thickBot="1">
      <c r="A5" s="35" t="s">
        <v>13</v>
      </c>
      <c r="B5" s="16"/>
      <c r="C5" s="9">
        <v>3</v>
      </c>
      <c r="D5" s="9">
        <v>8</v>
      </c>
      <c r="E5" s="9">
        <v>2</v>
      </c>
      <c r="F5" s="9">
        <v>4</v>
      </c>
      <c r="G5" s="9">
        <v>1</v>
      </c>
      <c r="H5" s="9">
        <v>7</v>
      </c>
      <c r="I5" s="9">
        <v>6</v>
      </c>
      <c r="J5" s="10">
        <v>5</v>
      </c>
    </row>
    <row r="6" spans="1:10" s="20" customFormat="1" ht="21.75" customHeight="1" thickBot="1">
      <c r="A6" s="38" t="s">
        <v>14</v>
      </c>
      <c r="B6" s="39"/>
      <c r="C6" s="31">
        <v>6</v>
      </c>
      <c r="D6" s="31">
        <v>1</v>
      </c>
      <c r="E6" s="31">
        <v>7</v>
      </c>
      <c r="F6" s="31">
        <v>5</v>
      </c>
      <c r="G6" s="31">
        <v>8</v>
      </c>
      <c r="H6" s="31">
        <v>2</v>
      </c>
      <c r="I6" s="31">
        <v>3</v>
      </c>
      <c r="J6" s="32">
        <v>4</v>
      </c>
    </row>
    <row r="7" s="20" customFormat="1" ht="9.75" customHeight="1" thickTop="1">
      <c r="H7" s="19"/>
    </row>
    <row r="8" spans="5:10" s="20" customFormat="1" ht="16.5" customHeight="1" thickBot="1">
      <c r="E8" s="18"/>
      <c r="F8" s="18"/>
      <c r="G8" s="18"/>
      <c r="H8" s="19" t="s">
        <v>39</v>
      </c>
      <c r="I8" s="23" t="s">
        <v>15</v>
      </c>
      <c r="J8" s="22"/>
    </row>
    <row r="9" s="20" customFormat="1" ht="9.75" customHeight="1" thickBot="1">
      <c r="I9" s="5"/>
    </row>
    <row r="10" spans="1:10" s="20" customFormat="1" ht="27" thickBot="1" thickTop="1">
      <c r="A10" s="33" t="s">
        <v>11</v>
      </c>
      <c r="B10" s="34"/>
      <c r="C10" s="70" t="s">
        <v>76</v>
      </c>
      <c r="D10" s="70" t="s">
        <v>35</v>
      </c>
      <c r="E10" s="70" t="s">
        <v>0</v>
      </c>
      <c r="F10" s="70" t="s">
        <v>74</v>
      </c>
      <c r="G10" s="70" t="s">
        <v>77</v>
      </c>
      <c r="H10" s="70" t="s">
        <v>78</v>
      </c>
      <c r="I10" s="70" t="s">
        <v>67</v>
      </c>
      <c r="J10" s="76" t="s">
        <v>38</v>
      </c>
    </row>
    <row r="11" spans="1:19" s="20" customFormat="1" ht="21.75" customHeight="1" thickBot="1">
      <c r="A11" s="35" t="s">
        <v>12</v>
      </c>
      <c r="B11" s="16"/>
      <c r="C11" s="9">
        <v>146</v>
      </c>
      <c r="D11" s="9">
        <v>16</v>
      </c>
      <c r="E11" s="9">
        <v>15</v>
      </c>
      <c r="F11" s="9">
        <v>93</v>
      </c>
      <c r="G11" s="9">
        <v>153.5</v>
      </c>
      <c r="H11" s="9">
        <v>25</v>
      </c>
      <c r="I11" s="9">
        <v>27</v>
      </c>
      <c r="J11" s="10">
        <v>149.5</v>
      </c>
      <c r="P11" s="22"/>
      <c r="Q11" s="22"/>
      <c r="R11" s="22"/>
      <c r="S11" s="22"/>
    </row>
    <row r="12" spans="1:10" s="20" customFormat="1" ht="21.75" customHeight="1" thickBot="1">
      <c r="A12" s="35" t="s">
        <v>13</v>
      </c>
      <c r="B12" s="16"/>
      <c r="C12" s="9">
        <v>3</v>
      </c>
      <c r="D12" s="9">
        <v>7</v>
      </c>
      <c r="E12" s="9">
        <v>8</v>
      </c>
      <c r="F12" s="9">
        <v>4</v>
      </c>
      <c r="G12" s="9">
        <v>1</v>
      </c>
      <c r="H12" s="9">
        <v>6</v>
      </c>
      <c r="I12" s="9">
        <v>5</v>
      </c>
      <c r="J12" s="10">
        <v>2</v>
      </c>
    </row>
    <row r="13" spans="1:10" s="20" customFormat="1" ht="21.75" customHeight="1" thickBot="1">
      <c r="A13" s="38" t="s">
        <v>14</v>
      </c>
      <c r="B13" s="39"/>
      <c r="C13" s="31">
        <v>6</v>
      </c>
      <c r="D13" s="31">
        <v>2</v>
      </c>
      <c r="E13" s="31">
        <v>1</v>
      </c>
      <c r="F13" s="31">
        <v>5</v>
      </c>
      <c r="G13" s="31">
        <v>8</v>
      </c>
      <c r="H13" s="31">
        <v>3</v>
      </c>
      <c r="I13" s="31">
        <v>4</v>
      </c>
      <c r="J13" s="32">
        <v>7</v>
      </c>
    </row>
    <row r="14" s="20" customFormat="1" ht="9.75" customHeight="1" thickTop="1">
      <c r="H14" s="19"/>
    </row>
    <row r="15" spans="5:10" s="20" customFormat="1" ht="16.5" customHeight="1" thickBot="1">
      <c r="E15" s="18"/>
      <c r="F15" s="18"/>
      <c r="G15" s="18"/>
      <c r="H15" s="19" t="s">
        <v>39</v>
      </c>
      <c r="I15" s="23" t="s">
        <v>16</v>
      </c>
      <c r="J15" s="22"/>
    </row>
    <row r="16" s="20" customFormat="1" ht="9.75" customHeight="1" thickBot="1">
      <c r="I16" s="5"/>
    </row>
    <row r="17" spans="1:10" s="20" customFormat="1" ht="27" thickBot="1" thickTop="1">
      <c r="A17" s="33" t="s">
        <v>11</v>
      </c>
      <c r="B17" s="34"/>
      <c r="C17" s="70" t="s">
        <v>76</v>
      </c>
      <c r="D17" s="70" t="s">
        <v>35</v>
      </c>
      <c r="E17" s="70" t="s">
        <v>0</v>
      </c>
      <c r="F17" s="70" t="s">
        <v>74</v>
      </c>
      <c r="G17" s="70" t="s">
        <v>77</v>
      </c>
      <c r="H17" s="70" t="s">
        <v>78</v>
      </c>
      <c r="I17" s="70" t="s">
        <v>67</v>
      </c>
      <c r="J17" s="76" t="s">
        <v>38</v>
      </c>
    </row>
    <row r="18" spans="1:19" s="20" customFormat="1" ht="21.75" customHeight="1" thickBot="1">
      <c r="A18" s="35" t="s">
        <v>12</v>
      </c>
      <c r="B18" s="16"/>
      <c r="C18" s="77">
        <v>44</v>
      </c>
      <c r="D18" s="77">
        <v>104</v>
      </c>
      <c r="E18" s="77"/>
      <c r="F18" s="77">
        <v>67</v>
      </c>
      <c r="G18" s="77">
        <v>166</v>
      </c>
      <c r="H18" s="77"/>
      <c r="I18" s="77">
        <v>99</v>
      </c>
      <c r="J18" s="78">
        <v>114</v>
      </c>
      <c r="P18" s="22"/>
      <c r="Q18" s="22"/>
      <c r="R18" s="22"/>
      <c r="S18" s="22"/>
    </row>
    <row r="19" spans="1:10" s="20" customFormat="1" ht="21.75" customHeight="1" thickBot="1">
      <c r="A19" s="35" t="s">
        <v>13</v>
      </c>
      <c r="B19" s="16"/>
      <c r="C19" s="9">
        <v>6</v>
      </c>
      <c r="D19" s="9">
        <v>3</v>
      </c>
      <c r="E19" s="9"/>
      <c r="F19" s="9">
        <v>5</v>
      </c>
      <c r="G19" s="9">
        <v>1</v>
      </c>
      <c r="H19" s="9"/>
      <c r="I19" s="9">
        <v>4</v>
      </c>
      <c r="J19" s="10">
        <v>2</v>
      </c>
    </row>
    <row r="20" spans="1:10" s="20" customFormat="1" ht="21.75" customHeight="1" thickBot="1">
      <c r="A20" s="38" t="s">
        <v>14</v>
      </c>
      <c r="B20" s="39"/>
      <c r="C20" s="31">
        <v>3</v>
      </c>
      <c r="D20" s="31">
        <v>6</v>
      </c>
      <c r="E20" s="31"/>
      <c r="F20" s="31">
        <v>4</v>
      </c>
      <c r="G20" s="31">
        <v>8</v>
      </c>
      <c r="H20" s="31"/>
      <c r="I20" s="31">
        <v>5</v>
      </c>
      <c r="J20" s="32">
        <v>7</v>
      </c>
    </row>
    <row r="21" spans="1:10" s="20" customFormat="1" ht="9.75" customHeight="1" thickTop="1">
      <c r="A21" s="22"/>
      <c r="B21" s="40"/>
      <c r="C21" s="22"/>
      <c r="D21" s="22"/>
      <c r="E21" s="22"/>
      <c r="F21" s="22"/>
      <c r="G21" s="22"/>
      <c r="H21" s="22"/>
      <c r="I21" s="22"/>
      <c r="J21" s="22"/>
    </row>
    <row r="22" spans="5:10" s="20" customFormat="1" ht="16.5" customHeight="1" thickBot="1">
      <c r="E22" s="18"/>
      <c r="F22" s="18"/>
      <c r="G22" s="18"/>
      <c r="H22" s="19" t="s">
        <v>39</v>
      </c>
      <c r="I22" s="23" t="s">
        <v>17</v>
      </c>
      <c r="J22" s="22"/>
    </row>
    <row r="23" s="20" customFormat="1" ht="9.75" customHeight="1" thickBot="1">
      <c r="I23" s="5"/>
    </row>
    <row r="24" spans="1:10" s="20" customFormat="1" ht="27" thickBot="1" thickTop="1">
      <c r="A24" s="33" t="s">
        <v>11</v>
      </c>
      <c r="B24" s="34"/>
      <c r="C24" s="70" t="s">
        <v>76</v>
      </c>
      <c r="D24" s="70" t="s">
        <v>35</v>
      </c>
      <c r="E24" s="70" t="s">
        <v>0</v>
      </c>
      <c r="F24" s="70" t="s">
        <v>74</v>
      </c>
      <c r="G24" s="70" t="s">
        <v>77</v>
      </c>
      <c r="H24" s="70" t="s">
        <v>78</v>
      </c>
      <c r="I24" s="70" t="s">
        <v>67</v>
      </c>
      <c r="J24" s="76" t="s">
        <v>38</v>
      </c>
    </row>
    <row r="25" spans="1:19" s="20" customFormat="1" ht="21.75" customHeight="1" thickBot="1">
      <c r="A25" s="35" t="s">
        <v>12</v>
      </c>
      <c r="B25" s="16"/>
      <c r="C25" s="9">
        <v>62</v>
      </c>
      <c r="D25" s="9">
        <v>16</v>
      </c>
      <c r="E25" s="9">
        <v>28</v>
      </c>
      <c r="F25" s="9">
        <v>160</v>
      </c>
      <c r="G25" s="9"/>
      <c r="H25" s="9"/>
      <c r="I25" s="9">
        <v>58</v>
      </c>
      <c r="J25" s="10">
        <v>85</v>
      </c>
      <c r="P25" s="22"/>
      <c r="Q25" s="22"/>
      <c r="R25" s="22"/>
      <c r="S25" s="22"/>
    </row>
    <row r="26" spans="1:10" s="20" customFormat="1" ht="21.75" customHeight="1" thickBot="1">
      <c r="A26" s="35" t="s">
        <v>13</v>
      </c>
      <c r="B26" s="16"/>
      <c r="C26" s="9">
        <v>3</v>
      </c>
      <c r="D26" s="9">
        <v>6</v>
      </c>
      <c r="E26" s="9">
        <v>5</v>
      </c>
      <c r="F26" s="9">
        <v>1</v>
      </c>
      <c r="G26" s="9"/>
      <c r="H26" s="9"/>
      <c r="I26" s="9">
        <v>4</v>
      </c>
      <c r="J26" s="10">
        <v>2</v>
      </c>
    </row>
    <row r="27" spans="1:10" s="20" customFormat="1" ht="21.75" customHeight="1" thickBot="1">
      <c r="A27" s="38" t="s">
        <v>14</v>
      </c>
      <c r="B27" s="39"/>
      <c r="C27" s="31">
        <v>6</v>
      </c>
      <c r="D27" s="31">
        <v>3</v>
      </c>
      <c r="E27" s="31">
        <v>4</v>
      </c>
      <c r="F27" s="31">
        <v>8</v>
      </c>
      <c r="G27" s="31"/>
      <c r="H27" s="31"/>
      <c r="I27" s="31">
        <v>5</v>
      </c>
      <c r="J27" s="32">
        <v>7</v>
      </c>
    </row>
    <row r="28" spans="1:17" s="20" customFormat="1" ht="9.75" customHeight="1" thickTop="1">
      <c r="A28" s="21"/>
      <c r="B28" s="41"/>
      <c r="C28" s="22"/>
      <c r="E28" s="18"/>
      <c r="F28" s="18"/>
      <c r="G28" s="18"/>
      <c r="H28" s="19"/>
      <c r="J28" s="42"/>
      <c r="K28" s="21"/>
      <c r="L28" s="22"/>
      <c r="M28" s="22"/>
      <c r="N28" s="22"/>
      <c r="O28" s="22"/>
      <c r="P28" s="22"/>
      <c r="Q28" s="22"/>
    </row>
    <row r="29" spans="1:16" s="20" customFormat="1" ht="16.5" customHeight="1" thickBot="1">
      <c r="A29" s="22"/>
      <c r="B29" s="22"/>
      <c r="C29" s="22"/>
      <c r="E29" s="18"/>
      <c r="F29" s="18"/>
      <c r="G29" s="18"/>
      <c r="H29" s="19" t="s">
        <v>39</v>
      </c>
      <c r="I29" s="23" t="s">
        <v>18</v>
      </c>
      <c r="J29" s="22"/>
      <c r="K29" s="22"/>
      <c r="L29" s="22"/>
      <c r="M29" s="22"/>
      <c r="N29" s="22"/>
      <c r="O29" s="22"/>
      <c r="P29" s="22"/>
    </row>
    <row r="30" s="20" customFormat="1" ht="9.75" customHeight="1" thickBot="1">
      <c r="I30" s="5"/>
    </row>
    <row r="31" spans="1:10" s="20" customFormat="1" ht="27" thickBot="1" thickTop="1">
      <c r="A31" s="33" t="s">
        <v>11</v>
      </c>
      <c r="B31" s="34"/>
      <c r="C31" s="70" t="s">
        <v>76</v>
      </c>
      <c r="D31" s="70" t="s">
        <v>35</v>
      </c>
      <c r="E31" s="70" t="s">
        <v>0</v>
      </c>
      <c r="F31" s="70" t="s">
        <v>74</v>
      </c>
      <c r="G31" s="70" t="s">
        <v>77</v>
      </c>
      <c r="H31" s="70" t="s">
        <v>78</v>
      </c>
      <c r="I31" s="70" t="s">
        <v>67</v>
      </c>
      <c r="J31" s="76" t="s">
        <v>38</v>
      </c>
    </row>
    <row r="32" spans="1:19" s="20" customFormat="1" ht="21.75" customHeight="1" thickBot="1">
      <c r="A32" s="35" t="s">
        <v>12</v>
      </c>
      <c r="B32" s="16"/>
      <c r="C32" s="9">
        <v>48</v>
      </c>
      <c r="D32" s="9">
        <v>98</v>
      </c>
      <c r="E32" s="9">
        <v>123</v>
      </c>
      <c r="F32" s="9">
        <v>81</v>
      </c>
      <c r="G32" s="9">
        <v>183.5</v>
      </c>
      <c r="H32" s="9">
        <v>18</v>
      </c>
      <c r="I32" s="9">
        <v>28</v>
      </c>
      <c r="J32" s="10">
        <v>194.5</v>
      </c>
      <c r="P32" s="22"/>
      <c r="Q32" s="22"/>
      <c r="R32" s="22"/>
      <c r="S32" s="22"/>
    </row>
    <row r="33" spans="1:10" s="20" customFormat="1" ht="21.75" customHeight="1" thickBot="1">
      <c r="A33" s="35" t="s">
        <v>13</v>
      </c>
      <c r="B33" s="16"/>
      <c r="C33" s="9">
        <v>6</v>
      </c>
      <c r="D33" s="9">
        <v>4</v>
      </c>
      <c r="E33" s="9">
        <v>3</v>
      </c>
      <c r="F33" s="9">
        <v>5</v>
      </c>
      <c r="G33" s="9">
        <v>2</v>
      </c>
      <c r="H33" s="9">
        <v>8</v>
      </c>
      <c r="I33" s="9">
        <v>7</v>
      </c>
      <c r="J33" s="10">
        <v>1</v>
      </c>
    </row>
    <row r="34" spans="1:10" s="20" customFormat="1" ht="21.75" customHeight="1" thickBot="1">
      <c r="A34" s="38" t="s">
        <v>14</v>
      </c>
      <c r="B34" s="39"/>
      <c r="C34" s="31">
        <v>3</v>
      </c>
      <c r="D34" s="31">
        <v>5</v>
      </c>
      <c r="E34" s="31">
        <v>6</v>
      </c>
      <c r="F34" s="31">
        <v>4</v>
      </c>
      <c r="G34" s="31">
        <v>7</v>
      </c>
      <c r="H34" s="31">
        <v>1</v>
      </c>
      <c r="I34" s="31">
        <v>2</v>
      </c>
      <c r="J34" s="32">
        <v>8</v>
      </c>
    </row>
    <row r="35" s="20" customFormat="1" ht="9.75" customHeight="1" thickTop="1">
      <c r="H35" s="19"/>
    </row>
    <row r="36" spans="5:10" s="20" customFormat="1" ht="16.5" customHeight="1" thickBot="1">
      <c r="E36" s="18"/>
      <c r="F36" s="18"/>
      <c r="G36" s="18"/>
      <c r="H36" s="19" t="s">
        <v>39</v>
      </c>
      <c r="I36" s="23" t="s">
        <v>19</v>
      </c>
      <c r="J36" s="22"/>
    </row>
    <row r="37" s="20" customFormat="1" ht="9.75" customHeight="1" thickBot="1">
      <c r="I37" s="5"/>
    </row>
    <row r="38" spans="1:10" s="20" customFormat="1" ht="27" thickBot="1" thickTop="1">
      <c r="A38" s="33" t="s">
        <v>11</v>
      </c>
      <c r="B38" s="34"/>
      <c r="C38" s="70" t="s">
        <v>76</v>
      </c>
      <c r="D38" s="70" t="s">
        <v>35</v>
      </c>
      <c r="E38" s="70" t="s">
        <v>0</v>
      </c>
      <c r="F38" s="70" t="s">
        <v>74</v>
      </c>
      <c r="G38" s="70" t="s">
        <v>77</v>
      </c>
      <c r="H38" s="70" t="s">
        <v>78</v>
      </c>
      <c r="I38" s="70" t="s">
        <v>67</v>
      </c>
      <c r="J38" s="76" t="s">
        <v>38</v>
      </c>
    </row>
    <row r="39" spans="1:19" s="20" customFormat="1" ht="21.75" customHeight="1" thickBot="1">
      <c r="A39" s="35" t="s">
        <v>12</v>
      </c>
      <c r="B39" s="16"/>
      <c r="C39" s="9">
        <v>117</v>
      </c>
      <c r="D39" s="9">
        <v>146</v>
      </c>
      <c r="E39" s="9"/>
      <c r="F39" s="9">
        <v>66</v>
      </c>
      <c r="G39" s="9">
        <v>138</v>
      </c>
      <c r="H39" s="9">
        <v>43</v>
      </c>
      <c r="I39" s="9">
        <v>139</v>
      </c>
      <c r="J39" s="10">
        <v>200</v>
      </c>
      <c r="P39" s="22"/>
      <c r="Q39" s="22"/>
      <c r="R39" s="22"/>
      <c r="S39" s="22"/>
    </row>
    <row r="40" spans="1:10" s="20" customFormat="1" ht="21.75" customHeight="1" thickBot="1">
      <c r="A40" s="35" t="s">
        <v>13</v>
      </c>
      <c r="B40" s="16"/>
      <c r="C40" s="9">
        <v>5</v>
      </c>
      <c r="D40" s="9">
        <v>2</v>
      </c>
      <c r="E40" s="9"/>
      <c r="F40" s="9">
        <v>6</v>
      </c>
      <c r="G40" s="9">
        <v>4</v>
      </c>
      <c r="H40" s="9">
        <v>7</v>
      </c>
      <c r="I40" s="9">
        <v>3</v>
      </c>
      <c r="J40" s="10">
        <v>1</v>
      </c>
    </row>
    <row r="41" spans="1:10" s="20" customFormat="1" ht="21.75" customHeight="1" thickBot="1">
      <c r="A41" s="38" t="s">
        <v>14</v>
      </c>
      <c r="B41" s="39"/>
      <c r="C41" s="31">
        <v>4</v>
      </c>
      <c r="D41" s="31">
        <v>7</v>
      </c>
      <c r="E41" s="31"/>
      <c r="F41" s="31">
        <v>3</v>
      </c>
      <c r="G41" s="31">
        <v>5</v>
      </c>
      <c r="H41" s="31">
        <v>2</v>
      </c>
      <c r="I41" s="31">
        <v>6</v>
      </c>
      <c r="J41" s="32">
        <v>8</v>
      </c>
    </row>
    <row r="42" spans="1:17" s="20" customFormat="1" ht="9.75" customHeight="1" thickTop="1">
      <c r="A42" s="21"/>
      <c r="B42" s="41"/>
      <c r="C42" s="22"/>
      <c r="D42" s="22"/>
      <c r="E42" s="42"/>
      <c r="F42" s="42"/>
      <c r="G42" s="42"/>
      <c r="H42" s="21"/>
      <c r="I42" s="22"/>
      <c r="J42" s="42"/>
      <c r="K42" s="21"/>
      <c r="L42" s="22"/>
      <c r="M42" s="22"/>
      <c r="N42" s="22"/>
      <c r="O42" s="22"/>
      <c r="P42" s="22"/>
      <c r="Q42" s="22"/>
    </row>
    <row r="43" spans="5:10" s="20" customFormat="1" ht="16.5" customHeight="1" thickBot="1">
      <c r="E43" s="18"/>
      <c r="F43" s="18"/>
      <c r="G43" s="18"/>
      <c r="H43" s="19" t="s">
        <v>39</v>
      </c>
      <c r="I43" s="23" t="s">
        <v>20</v>
      </c>
      <c r="J43" s="22"/>
    </row>
    <row r="44" s="20" customFormat="1" ht="9.75" customHeight="1" thickBot="1">
      <c r="I44" s="5"/>
    </row>
    <row r="45" spans="1:10" s="20" customFormat="1" ht="27" thickBot="1" thickTop="1">
      <c r="A45" s="33" t="s">
        <v>11</v>
      </c>
      <c r="B45" s="34"/>
      <c r="C45" s="70" t="s">
        <v>76</v>
      </c>
      <c r="D45" s="70" t="s">
        <v>35</v>
      </c>
      <c r="E45" s="70" t="s">
        <v>0</v>
      </c>
      <c r="F45" s="70" t="s">
        <v>74</v>
      </c>
      <c r="G45" s="70" t="s">
        <v>77</v>
      </c>
      <c r="H45" s="70" t="s">
        <v>78</v>
      </c>
      <c r="I45" s="70" t="s">
        <v>67</v>
      </c>
      <c r="J45" s="76" t="s">
        <v>38</v>
      </c>
    </row>
    <row r="46" spans="1:19" s="20" customFormat="1" ht="21.75" customHeight="1" thickBot="1">
      <c r="A46" s="35" t="s">
        <v>12</v>
      </c>
      <c r="B46" s="16"/>
      <c r="C46" s="9">
        <v>74</v>
      </c>
      <c r="D46" s="9">
        <v>66</v>
      </c>
      <c r="E46" s="9"/>
      <c r="F46" s="9">
        <v>130</v>
      </c>
      <c r="G46" s="9">
        <v>162</v>
      </c>
      <c r="H46" s="9">
        <v>15</v>
      </c>
      <c r="I46" s="9">
        <v>78</v>
      </c>
      <c r="J46" s="10">
        <v>168</v>
      </c>
      <c r="P46" s="22"/>
      <c r="Q46" s="22"/>
      <c r="R46" s="22"/>
      <c r="S46" s="22"/>
    </row>
    <row r="47" spans="1:10" s="20" customFormat="1" ht="21.75" customHeight="1" thickBot="1">
      <c r="A47" s="35" t="s">
        <v>13</v>
      </c>
      <c r="B47" s="16"/>
      <c r="C47" s="9">
        <v>5</v>
      </c>
      <c r="D47" s="9">
        <v>6</v>
      </c>
      <c r="E47" s="9"/>
      <c r="F47" s="9">
        <v>3</v>
      </c>
      <c r="G47" s="9">
        <v>2</v>
      </c>
      <c r="H47" s="9">
        <v>7</v>
      </c>
      <c r="I47" s="9">
        <v>4</v>
      </c>
      <c r="J47" s="10">
        <v>1</v>
      </c>
    </row>
    <row r="48" spans="1:10" s="20" customFormat="1" ht="21.75" customHeight="1" thickBot="1">
      <c r="A48" s="38" t="s">
        <v>14</v>
      </c>
      <c r="B48" s="39"/>
      <c r="C48" s="31">
        <v>4</v>
      </c>
      <c r="D48" s="31">
        <v>3</v>
      </c>
      <c r="E48" s="31"/>
      <c r="F48" s="31">
        <v>6</v>
      </c>
      <c r="G48" s="31">
        <v>7</v>
      </c>
      <c r="H48" s="31">
        <v>2</v>
      </c>
      <c r="I48" s="31">
        <v>5</v>
      </c>
      <c r="J48" s="32">
        <v>8</v>
      </c>
    </row>
    <row r="49" s="20" customFormat="1" ht="9.75" customHeight="1" thickTop="1">
      <c r="H49" s="19"/>
    </row>
    <row r="50" spans="5:10" s="20" customFormat="1" ht="16.5" customHeight="1" thickBot="1">
      <c r="E50" s="18"/>
      <c r="F50" s="18"/>
      <c r="G50" s="18"/>
      <c r="H50" s="19" t="s">
        <v>39</v>
      </c>
      <c r="I50" s="23" t="s">
        <v>23</v>
      </c>
      <c r="J50" s="22"/>
    </row>
    <row r="51" s="20" customFormat="1" ht="9.75" customHeight="1" thickBot="1">
      <c r="I51" s="5"/>
    </row>
    <row r="52" spans="1:10" s="20" customFormat="1" ht="27" thickBot="1" thickTop="1">
      <c r="A52" s="33" t="s">
        <v>11</v>
      </c>
      <c r="B52" s="34"/>
      <c r="C52" s="70" t="s">
        <v>76</v>
      </c>
      <c r="D52" s="70" t="s">
        <v>35</v>
      </c>
      <c r="E52" s="70" t="s">
        <v>0</v>
      </c>
      <c r="F52" s="70" t="s">
        <v>74</v>
      </c>
      <c r="G52" s="70" t="s">
        <v>77</v>
      </c>
      <c r="H52" s="70" t="s">
        <v>78</v>
      </c>
      <c r="I52" s="70" t="s">
        <v>67</v>
      </c>
      <c r="J52" s="76" t="s">
        <v>38</v>
      </c>
    </row>
    <row r="53" spans="1:19" s="20" customFormat="1" ht="21.75" customHeight="1" thickBot="1">
      <c r="A53" s="35" t="s">
        <v>12</v>
      </c>
      <c r="B53" s="16"/>
      <c r="C53" s="9">
        <v>58</v>
      </c>
      <c r="D53" s="9">
        <v>215</v>
      </c>
      <c r="E53" s="9"/>
      <c r="F53" s="9">
        <v>262</v>
      </c>
      <c r="G53" s="9">
        <v>110</v>
      </c>
      <c r="H53" s="9"/>
      <c r="I53" s="9">
        <v>67</v>
      </c>
      <c r="J53" s="10">
        <v>92</v>
      </c>
      <c r="P53" s="22"/>
      <c r="Q53" s="22"/>
      <c r="R53" s="22"/>
      <c r="S53" s="22"/>
    </row>
    <row r="54" spans="1:10" s="20" customFormat="1" ht="21.75" customHeight="1" thickBot="1">
      <c r="A54" s="35" t="s">
        <v>13</v>
      </c>
      <c r="B54" s="16"/>
      <c r="C54" s="9">
        <v>6</v>
      </c>
      <c r="D54" s="9">
        <v>2</v>
      </c>
      <c r="E54" s="9"/>
      <c r="F54" s="9">
        <v>1</v>
      </c>
      <c r="G54" s="9">
        <v>3</v>
      </c>
      <c r="H54" s="9"/>
      <c r="I54" s="9">
        <v>5</v>
      </c>
      <c r="J54" s="10">
        <v>4</v>
      </c>
    </row>
    <row r="55" spans="1:10" s="20" customFormat="1" ht="21.75" customHeight="1" thickBot="1">
      <c r="A55" s="38" t="s">
        <v>14</v>
      </c>
      <c r="B55" s="39"/>
      <c r="C55" s="31">
        <v>3</v>
      </c>
      <c r="D55" s="31">
        <v>7</v>
      </c>
      <c r="E55" s="31"/>
      <c r="F55" s="31">
        <v>8</v>
      </c>
      <c r="G55" s="31">
        <v>6</v>
      </c>
      <c r="H55" s="31"/>
      <c r="I55" s="31">
        <v>4</v>
      </c>
      <c r="J55" s="32">
        <v>5</v>
      </c>
    </row>
    <row r="56" ht="13.5" thickTop="1"/>
  </sheetData>
  <sheetProtection/>
  <printOptions/>
  <pageMargins left="0.35433070866141736" right="0.35433070866141736" top="0.7874015748031497" bottom="0.7874015748031497" header="0.5118110236220472" footer="0.5118110236220472"/>
  <pageSetup horizontalDpi="360" verticalDpi="360" orientation="landscape" paperSize="9" r:id="rId1"/>
  <headerFooter alignWithMargins="0">
    <oddHeader>&amp;L&amp;"MS Sans Serif,Bold"&amp;12Sunday 10th August 2008&amp;C&amp;"MS Sans Serif,Bold"&amp;12Programme "A"&amp;R&amp;"MS Sans Serif,Bold"&amp;12Venue : Yate</oddHeader>
    <oddFooter>&amp;L&amp;D &amp;T&amp;C&amp;P of &amp;N&amp;R&amp;F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63"/>
  <sheetViews>
    <sheetView zoomScale="75" zoomScaleNormal="75" zoomScalePageLayoutView="0" workbookViewId="0" topLeftCell="A43">
      <selection activeCell="C61" sqref="C61:J61"/>
    </sheetView>
  </sheetViews>
  <sheetFormatPr defaultColWidth="9.140625" defaultRowHeight="12.75"/>
  <cols>
    <col min="1" max="1" width="15.7109375" style="1" customWidth="1"/>
    <col min="2" max="2" width="4.7109375" style="1" customWidth="1"/>
    <col min="3" max="10" width="14.7109375" style="1" customWidth="1"/>
    <col min="11" max="19" width="4.28125" style="1" customWidth="1"/>
    <col min="20" max="16384" width="9.140625" style="1" customWidth="1"/>
  </cols>
  <sheetData>
    <row r="1" spans="5:10" s="20" customFormat="1" ht="16.5" customHeight="1" thickBot="1">
      <c r="E1" s="18"/>
      <c r="F1" s="18"/>
      <c r="G1" s="18"/>
      <c r="H1" s="19" t="s">
        <v>39</v>
      </c>
      <c r="I1" s="23" t="s">
        <v>10</v>
      </c>
      <c r="J1" s="22"/>
    </row>
    <row r="2" s="20" customFormat="1" ht="9.75" customHeight="1" thickBot="1">
      <c r="I2" s="5"/>
    </row>
    <row r="3" spans="1:10" s="20" customFormat="1" ht="27" thickBot="1" thickTop="1">
      <c r="A3" s="33" t="s">
        <v>11</v>
      </c>
      <c r="B3" s="34"/>
      <c r="C3" s="70" t="s">
        <v>76</v>
      </c>
      <c r="D3" s="70" t="s">
        <v>35</v>
      </c>
      <c r="E3" s="70" t="s">
        <v>0</v>
      </c>
      <c r="F3" s="70" t="s">
        <v>74</v>
      </c>
      <c r="G3" s="70" t="s">
        <v>77</v>
      </c>
      <c r="H3" s="70" t="s">
        <v>78</v>
      </c>
      <c r="I3" s="70" t="s">
        <v>67</v>
      </c>
      <c r="J3" s="76" t="s">
        <v>38</v>
      </c>
    </row>
    <row r="4" spans="1:19" s="20" customFormat="1" ht="9.75" customHeight="1" thickBot="1">
      <c r="A4" s="36"/>
      <c r="B4" s="37"/>
      <c r="C4" s="11"/>
      <c r="D4" s="11"/>
      <c r="E4" s="11"/>
      <c r="F4" s="11"/>
      <c r="G4" s="11"/>
      <c r="H4" s="11"/>
      <c r="I4" s="11"/>
      <c r="J4" s="12"/>
      <c r="P4" s="22"/>
      <c r="Q4" s="22"/>
      <c r="R4" s="22"/>
      <c r="S4" s="22"/>
    </row>
    <row r="5" spans="1:19" s="20" customFormat="1" ht="21.75" customHeight="1" thickBot="1">
      <c r="A5" s="35" t="s">
        <v>12</v>
      </c>
      <c r="B5" s="16"/>
      <c r="C5" s="9"/>
      <c r="D5" s="9"/>
      <c r="E5" s="9"/>
      <c r="F5" s="9"/>
      <c r="G5" s="9"/>
      <c r="H5" s="9"/>
      <c r="I5" s="9"/>
      <c r="J5" s="10"/>
      <c r="P5" s="22"/>
      <c r="Q5" s="22"/>
      <c r="R5" s="22"/>
      <c r="S5" s="22"/>
    </row>
    <row r="6" spans="1:10" s="20" customFormat="1" ht="21.75" customHeight="1" thickBot="1">
      <c r="A6" s="35" t="s">
        <v>13</v>
      </c>
      <c r="B6" s="16"/>
      <c r="C6" s="9"/>
      <c r="D6" s="9"/>
      <c r="E6" s="9"/>
      <c r="F6" s="9"/>
      <c r="G6" s="9"/>
      <c r="H6" s="9"/>
      <c r="I6" s="9"/>
      <c r="J6" s="10"/>
    </row>
    <row r="7" spans="1:10" s="20" customFormat="1" ht="21.75" customHeight="1" thickBot="1">
      <c r="A7" s="38" t="s">
        <v>14</v>
      </c>
      <c r="B7" s="39"/>
      <c r="C7" s="31"/>
      <c r="D7" s="31"/>
      <c r="E7" s="31"/>
      <c r="F7" s="31"/>
      <c r="G7" s="31"/>
      <c r="H7" s="31"/>
      <c r="I7" s="31"/>
      <c r="J7" s="32"/>
    </row>
    <row r="8" s="20" customFormat="1" ht="9.75" customHeight="1" thickTop="1">
      <c r="H8" s="19"/>
    </row>
    <row r="9" spans="5:10" s="20" customFormat="1" ht="16.5" customHeight="1" thickBot="1">
      <c r="E9" s="18"/>
      <c r="F9" s="18"/>
      <c r="G9" s="18"/>
      <c r="H9" s="19" t="s">
        <v>39</v>
      </c>
      <c r="I9" s="23" t="s">
        <v>15</v>
      </c>
      <c r="J9" s="22"/>
    </row>
    <row r="10" s="20" customFormat="1" ht="9.75" customHeight="1" thickBot="1">
      <c r="I10" s="5"/>
    </row>
    <row r="11" spans="1:10" s="20" customFormat="1" ht="27" thickBot="1" thickTop="1">
      <c r="A11" s="33" t="s">
        <v>11</v>
      </c>
      <c r="B11" s="34"/>
      <c r="C11" s="70" t="s">
        <v>76</v>
      </c>
      <c r="D11" s="70" t="s">
        <v>35</v>
      </c>
      <c r="E11" s="70" t="s">
        <v>0</v>
      </c>
      <c r="F11" s="70" t="s">
        <v>74</v>
      </c>
      <c r="G11" s="70" t="s">
        <v>77</v>
      </c>
      <c r="H11" s="70" t="s">
        <v>78</v>
      </c>
      <c r="I11" s="70" t="s">
        <v>67</v>
      </c>
      <c r="J11" s="76" t="s">
        <v>38</v>
      </c>
    </row>
    <row r="12" spans="1:19" s="20" customFormat="1" ht="21.75" customHeight="1" thickBot="1">
      <c r="A12" s="35" t="s">
        <v>12</v>
      </c>
      <c r="B12" s="16"/>
      <c r="C12" s="9"/>
      <c r="D12" s="9"/>
      <c r="E12" s="9"/>
      <c r="F12" s="9"/>
      <c r="G12" s="9"/>
      <c r="H12" s="9"/>
      <c r="I12" s="9"/>
      <c r="J12" s="10"/>
      <c r="P12" s="22"/>
      <c r="Q12" s="22"/>
      <c r="R12" s="22"/>
      <c r="S12" s="22"/>
    </row>
    <row r="13" spans="1:10" s="20" customFormat="1" ht="21.75" customHeight="1" thickBot="1">
      <c r="A13" s="35" t="s">
        <v>13</v>
      </c>
      <c r="B13" s="16"/>
      <c r="C13" s="9"/>
      <c r="D13" s="9"/>
      <c r="E13" s="9"/>
      <c r="F13" s="9"/>
      <c r="G13" s="9"/>
      <c r="H13" s="9"/>
      <c r="I13" s="9"/>
      <c r="J13" s="10"/>
    </row>
    <row r="14" spans="1:10" s="20" customFormat="1" ht="21.75" customHeight="1" thickBot="1">
      <c r="A14" s="38" t="s">
        <v>14</v>
      </c>
      <c r="B14" s="39"/>
      <c r="C14" s="31"/>
      <c r="D14" s="31"/>
      <c r="E14" s="31"/>
      <c r="F14" s="31"/>
      <c r="G14" s="31"/>
      <c r="H14" s="31"/>
      <c r="I14" s="31"/>
      <c r="J14" s="32"/>
    </row>
    <row r="15" s="20" customFormat="1" ht="9.75" customHeight="1" thickTop="1">
      <c r="H15" s="19"/>
    </row>
    <row r="16" s="20" customFormat="1" ht="9.75" customHeight="1">
      <c r="H16" s="19"/>
    </row>
    <row r="17" spans="5:10" s="20" customFormat="1" ht="16.5" customHeight="1" thickBot="1">
      <c r="E17" s="18"/>
      <c r="F17" s="18"/>
      <c r="G17" s="18"/>
      <c r="H17" s="19" t="s">
        <v>39</v>
      </c>
      <c r="I17" s="23" t="s">
        <v>16</v>
      </c>
      <c r="J17" s="22"/>
    </row>
    <row r="18" s="20" customFormat="1" ht="9.75" customHeight="1" thickBot="1">
      <c r="I18" s="5"/>
    </row>
    <row r="19" spans="1:10" s="20" customFormat="1" ht="27" thickBot="1" thickTop="1">
      <c r="A19" s="33" t="s">
        <v>11</v>
      </c>
      <c r="B19" s="34"/>
      <c r="C19" s="70" t="s">
        <v>76</v>
      </c>
      <c r="D19" s="70" t="s">
        <v>35</v>
      </c>
      <c r="E19" s="70" t="s">
        <v>0</v>
      </c>
      <c r="F19" s="70" t="s">
        <v>74</v>
      </c>
      <c r="G19" s="70" t="s">
        <v>77</v>
      </c>
      <c r="H19" s="70" t="s">
        <v>78</v>
      </c>
      <c r="I19" s="70" t="s">
        <v>67</v>
      </c>
      <c r="J19" s="76" t="s">
        <v>38</v>
      </c>
    </row>
    <row r="20" spans="1:19" s="20" customFormat="1" ht="21.75" customHeight="1" thickBot="1">
      <c r="A20" s="35" t="s">
        <v>12</v>
      </c>
      <c r="B20" s="16"/>
      <c r="C20" s="9"/>
      <c r="D20" s="9"/>
      <c r="E20" s="9"/>
      <c r="F20" s="9"/>
      <c r="G20" s="9"/>
      <c r="H20" s="9"/>
      <c r="I20" s="9"/>
      <c r="J20" s="10"/>
      <c r="P20" s="22"/>
      <c r="Q20" s="22"/>
      <c r="R20" s="22"/>
      <c r="S20" s="22"/>
    </row>
    <row r="21" spans="1:10" s="20" customFormat="1" ht="21.75" customHeight="1" thickBot="1">
      <c r="A21" s="35" t="s">
        <v>13</v>
      </c>
      <c r="B21" s="16"/>
      <c r="C21" s="9"/>
      <c r="D21" s="9"/>
      <c r="E21" s="9"/>
      <c r="F21" s="9"/>
      <c r="G21" s="9"/>
      <c r="H21" s="9"/>
      <c r="I21" s="9"/>
      <c r="J21" s="10"/>
    </row>
    <row r="22" spans="1:10" s="20" customFormat="1" ht="21.75" customHeight="1" thickBot="1">
      <c r="A22" s="38" t="s">
        <v>14</v>
      </c>
      <c r="B22" s="39"/>
      <c r="C22" s="31"/>
      <c r="D22" s="31"/>
      <c r="E22" s="31"/>
      <c r="F22" s="31"/>
      <c r="G22" s="31"/>
      <c r="H22" s="31"/>
      <c r="I22" s="31"/>
      <c r="J22" s="32"/>
    </row>
    <row r="23" spans="1:10" s="20" customFormat="1" ht="9.75" customHeight="1" thickTop="1">
      <c r="A23" s="22"/>
      <c r="B23" s="40"/>
      <c r="C23" s="22"/>
      <c r="D23" s="22"/>
      <c r="E23" s="22"/>
      <c r="F23" s="22"/>
      <c r="G23" s="22"/>
      <c r="H23" s="22"/>
      <c r="I23" s="22"/>
      <c r="J23" s="22"/>
    </row>
    <row r="24" spans="5:10" s="20" customFormat="1" ht="16.5" customHeight="1" thickBot="1">
      <c r="E24" s="18"/>
      <c r="F24" s="18"/>
      <c r="G24" s="18"/>
      <c r="H24" s="19" t="s">
        <v>39</v>
      </c>
      <c r="I24" s="23" t="s">
        <v>17</v>
      </c>
      <c r="J24" s="22"/>
    </row>
    <row r="25" s="20" customFormat="1" ht="9.75" customHeight="1" thickBot="1">
      <c r="I25" s="5"/>
    </row>
    <row r="26" spans="1:10" s="20" customFormat="1" ht="27" thickBot="1" thickTop="1">
      <c r="A26" s="33" t="s">
        <v>11</v>
      </c>
      <c r="B26" s="34"/>
      <c r="C26" s="70" t="s">
        <v>76</v>
      </c>
      <c r="D26" s="70" t="s">
        <v>35</v>
      </c>
      <c r="E26" s="70" t="s">
        <v>0</v>
      </c>
      <c r="F26" s="70" t="s">
        <v>74</v>
      </c>
      <c r="G26" s="70" t="s">
        <v>77</v>
      </c>
      <c r="H26" s="70" t="s">
        <v>78</v>
      </c>
      <c r="I26" s="70" t="s">
        <v>67</v>
      </c>
      <c r="J26" s="76" t="s">
        <v>38</v>
      </c>
    </row>
    <row r="27" spans="1:19" s="20" customFormat="1" ht="21.75" customHeight="1" thickBot="1">
      <c r="A27" s="35" t="s">
        <v>12</v>
      </c>
      <c r="B27" s="16"/>
      <c r="C27" s="9"/>
      <c r="D27" s="9"/>
      <c r="E27" s="9"/>
      <c r="F27" s="9"/>
      <c r="G27" s="9"/>
      <c r="H27" s="9"/>
      <c r="I27" s="9"/>
      <c r="J27" s="10"/>
      <c r="P27" s="22"/>
      <c r="Q27" s="22"/>
      <c r="R27" s="22"/>
      <c r="S27" s="22"/>
    </row>
    <row r="28" spans="1:10" s="20" customFormat="1" ht="21.75" customHeight="1" thickBot="1">
      <c r="A28" s="35" t="s">
        <v>13</v>
      </c>
      <c r="B28" s="16"/>
      <c r="C28" s="9"/>
      <c r="D28" s="9"/>
      <c r="E28" s="9"/>
      <c r="F28" s="9"/>
      <c r="G28" s="9"/>
      <c r="H28" s="9"/>
      <c r="I28" s="9"/>
      <c r="J28" s="10"/>
    </row>
    <row r="29" spans="1:10" s="20" customFormat="1" ht="21.75" customHeight="1" thickBot="1">
      <c r="A29" s="38" t="s">
        <v>14</v>
      </c>
      <c r="B29" s="39"/>
      <c r="C29" s="31"/>
      <c r="D29" s="31"/>
      <c r="E29" s="31"/>
      <c r="F29" s="31"/>
      <c r="G29" s="31"/>
      <c r="H29" s="31"/>
      <c r="I29" s="31"/>
      <c r="J29" s="32"/>
    </row>
    <row r="30" spans="1:17" s="20" customFormat="1" ht="9.75" customHeight="1" thickTop="1">
      <c r="A30" s="21"/>
      <c r="B30" s="41"/>
      <c r="C30" s="22"/>
      <c r="E30" s="18"/>
      <c r="F30" s="18"/>
      <c r="G30" s="18"/>
      <c r="H30" s="19"/>
      <c r="J30" s="42"/>
      <c r="K30" s="21"/>
      <c r="L30" s="22"/>
      <c r="M30" s="22"/>
      <c r="N30" s="22"/>
      <c r="O30" s="22"/>
      <c r="P30" s="22"/>
      <c r="Q30" s="22"/>
    </row>
    <row r="31" spans="1:17" s="20" customFormat="1" ht="9.75" customHeight="1">
      <c r="A31" s="21"/>
      <c r="B31" s="41"/>
      <c r="C31" s="22"/>
      <c r="E31" s="18"/>
      <c r="F31" s="18"/>
      <c r="G31" s="18"/>
      <c r="H31" s="19"/>
      <c r="J31" s="42"/>
      <c r="K31" s="21"/>
      <c r="L31" s="22"/>
      <c r="M31" s="22"/>
      <c r="N31" s="22"/>
      <c r="O31" s="22"/>
      <c r="P31" s="22"/>
      <c r="Q31" s="22"/>
    </row>
    <row r="32" spans="1:16" s="20" customFormat="1" ht="16.5" customHeight="1" thickBot="1">
      <c r="A32" s="22"/>
      <c r="B32" s="22"/>
      <c r="C32" s="22"/>
      <c r="E32" s="18"/>
      <c r="F32" s="18"/>
      <c r="G32" s="18"/>
      <c r="H32" s="19" t="s">
        <v>39</v>
      </c>
      <c r="I32" s="23" t="s">
        <v>18</v>
      </c>
      <c r="J32" s="22"/>
      <c r="K32" s="22"/>
      <c r="L32" s="22"/>
      <c r="M32" s="22"/>
      <c r="N32" s="22"/>
      <c r="O32" s="22"/>
      <c r="P32" s="22"/>
    </row>
    <row r="33" s="20" customFormat="1" ht="9.75" customHeight="1" thickBot="1">
      <c r="I33" s="5"/>
    </row>
    <row r="34" spans="1:10" s="20" customFormat="1" ht="27" thickBot="1" thickTop="1">
      <c r="A34" s="33" t="s">
        <v>11</v>
      </c>
      <c r="B34" s="34"/>
      <c r="C34" s="70" t="s">
        <v>76</v>
      </c>
      <c r="D34" s="70" t="s">
        <v>35</v>
      </c>
      <c r="E34" s="70" t="s">
        <v>0</v>
      </c>
      <c r="F34" s="70" t="s">
        <v>74</v>
      </c>
      <c r="G34" s="70" t="s">
        <v>77</v>
      </c>
      <c r="H34" s="70" t="s">
        <v>78</v>
      </c>
      <c r="I34" s="70" t="s">
        <v>67</v>
      </c>
      <c r="J34" s="76" t="s">
        <v>38</v>
      </c>
    </row>
    <row r="35" spans="1:19" s="20" customFormat="1" ht="9.75" customHeight="1" thickBot="1">
      <c r="A35" s="36"/>
      <c r="B35" s="37"/>
      <c r="C35" s="11"/>
      <c r="D35" s="11"/>
      <c r="E35" s="11"/>
      <c r="F35" s="11"/>
      <c r="G35" s="11"/>
      <c r="H35" s="11"/>
      <c r="I35" s="11"/>
      <c r="J35" s="12"/>
      <c r="P35" s="22"/>
      <c r="Q35" s="22"/>
      <c r="R35" s="22"/>
      <c r="S35" s="22"/>
    </row>
    <row r="36" spans="1:19" s="20" customFormat="1" ht="21.75" customHeight="1" thickBot="1">
      <c r="A36" s="35" t="s">
        <v>12</v>
      </c>
      <c r="B36" s="16"/>
      <c r="C36" s="9"/>
      <c r="D36" s="9"/>
      <c r="E36" s="9"/>
      <c r="F36" s="9"/>
      <c r="G36" s="9"/>
      <c r="H36" s="9"/>
      <c r="I36" s="9"/>
      <c r="J36" s="10"/>
      <c r="P36" s="22"/>
      <c r="Q36" s="22"/>
      <c r="R36" s="22"/>
      <c r="S36" s="22"/>
    </row>
    <row r="37" spans="1:10" s="20" customFormat="1" ht="21.75" customHeight="1" thickBot="1">
      <c r="A37" s="35" t="s">
        <v>13</v>
      </c>
      <c r="B37" s="16"/>
      <c r="C37" s="9"/>
      <c r="D37" s="9"/>
      <c r="E37" s="9"/>
      <c r="F37" s="9"/>
      <c r="G37" s="9"/>
      <c r="H37" s="9"/>
      <c r="I37" s="9"/>
      <c r="J37" s="10"/>
    </row>
    <row r="38" spans="1:10" s="20" customFormat="1" ht="21.75" customHeight="1" thickBot="1">
      <c r="A38" s="38" t="s">
        <v>14</v>
      </c>
      <c r="B38" s="39"/>
      <c r="C38" s="31"/>
      <c r="D38" s="31"/>
      <c r="E38" s="31"/>
      <c r="F38" s="31"/>
      <c r="G38" s="31"/>
      <c r="H38" s="31"/>
      <c r="I38" s="31"/>
      <c r="J38" s="32"/>
    </row>
    <row r="39" s="20" customFormat="1" ht="9.75" customHeight="1" thickTop="1">
      <c r="H39" s="19"/>
    </row>
    <row r="40" spans="5:10" s="20" customFormat="1" ht="16.5" customHeight="1" thickBot="1">
      <c r="E40" s="18"/>
      <c r="F40" s="18"/>
      <c r="G40" s="18"/>
      <c r="H40" s="19" t="s">
        <v>39</v>
      </c>
      <c r="I40" s="23" t="s">
        <v>19</v>
      </c>
      <c r="J40" s="22"/>
    </row>
    <row r="41" s="20" customFormat="1" ht="9.75" customHeight="1" thickBot="1">
      <c r="I41" s="5"/>
    </row>
    <row r="42" spans="1:10" s="20" customFormat="1" ht="27" thickBot="1" thickTop="1">
      <c r="A42" s="33" t="s">
        <v>11</v>
      </c>
      <c r="B42" s="34"/>
      <c r="C42" s="70" t="s">
        <v>76</v>
      </c>
      <c r="D42" s="70" t="s">
        <v>35</v>
      </c>
      <c r="E42" s="70" t="s">
        <v>0</v>
      </c>
      <c r="F42" s="70" t="s">
        <v>74</v>
      </c>
      <c r="G42" s="70" t="s">
        <v>77</v>
      </c>
      <c r="H42" s="70" t="s">
        <v>78</v>
      </c>
      <c r="I42" s="70" t="s">
        <v>67</v>
      </c>
      <c r="J42" s="76" t="s">
        <v>38</v>
      </c>
    </row>
    <row r="43" spans="1:19" s="20" customFormat="1" ht="9.75" customHeight="1" thickBot="1">
      <c r="A43" s="36"/>
      <c r="B43" s="37"/>
      <c r="C43" s="11"/>
      <c r="D43" s="11"/>
      <c r="E43" s="11"/>
      <c r="F43" s="11"/>
      <c r="G43" s="11"/>
      <c r="H43" s="11"/>
      <c r="I43" s="11"/>
      <c r="J43" s="12"/>
      <c r="P43" s="22"/>
      <c r="Q43" s="22"/>
      <c r="R43" s="22"/>
      <c r="S43" s="22"/>
    </row>
    <row r="44" spans="1:19" s="20" customFormat="1" ht="21.75" customHeight="1" thickBot="1">
      <c r="A44" s="35" t="s">
        <v>12</v>
      </c>
      <c r="B44" s="16"/>
      <c r="C44" s="9"/>
      <c r="D44" s="9"/>
      <c r="E44" s="9"/>
      <c r="F44" s="9"/>
      <c r="G44" s="9"/>
      <c r="H44" s="9"/>
      <c r="I44" s="9"/>
      <c r="J44" s="10"/>
      <c r="P44" s="22"/>
      <c r="Q44" s="22"/>
      <c r="R44" s="22"/>
      <c r="S44" s="22"/>
    </row>
    <row r="45" spans="1:10" s="20" customFormat="1" ht="21.75" customHeight="1" thickBot="1">
      <c r="A45" s="35" t="s">
        <v>13</v>
      </c>
      <c r="B45" s="16"/>
      <c r="C45" s="9"/>
      <c r="D45" s="9"/>
      <c r="E45" s="9"/>
      <c r="F45" s="9"/>
      <c r="G45" s="9"/>
      <c r="H45" s="9"/>
      <c r="I45" s="9"/>
      <c r="J45" s="10"/>
    </row>
    <row r="46" spans="1:10" s="20" customFormat="1" ht="21.75" customHeight="1" thickBot="1">
      <c r="A46" s="38" t="s">
        <v>14</v>
      </c>
      <c r="B46" s="39"/>
      <c r="C46" s="31"/>
      <c r="D46" s="31"/>
      <c r="E46" s="31"/>
      <c r="F46" s="31"/>
      <c r="G46" s="31"/>
      <c r="H46" s="31"/>
      <c r="I46" s="31"/>
      <c r="J46" s="32"/>
    </row>
    <row r="47" spans="1:17" s="20" customFormat="1" ht="9.75" customHeight="1" thickTop="1">
      <c r="A47" s="21"/>
      <c r="B47" s="41"/>
      <c r="C47" s="22"/>
      <c r="D47" s="22"/>
      <c r="E47" s="42"/>
      <c r="F47" s="42"/>
      <c r="G47" s="42"/>
      <c r="H47" s="21"/>
      <c r="I47" s="22"/>
      <c r="J47" s="42"/>
      <c r="K47" s="21"/>
      <c r="L47" s="22"/>
      <c r="M47" s="22"/>
      <c r="N47" s="22"/>
      <c r="O47" s="22"/>
      <c r="P47" s="22"/>
      <c r="Q47" s="22"/>
    </row>
    <row r="48" spans="1:17" s="20" customFormat="1" ht="9.75" customHeight="1">
      <c r="A48" s="21"/>
      <c r="B48" s="41"/>
      <c r="C48" s="22"/>
      <c r="D48" s="22"/>
      <c r="E48" s="42"/>
      <c r="F48" s="42"/>
      <c r="G48" s="42"/>
      <c r="H48" s="21"/>
      <c r="I48" s="22"/>
      <c r="J48" s="42"/>
      <c r="K48" s="21"/>
      <c r="L48" s="22"/>
      <c r="M48" s="22"/>
      <c r="N48" s="22"/>
      <c r="O48" s="22"/>
      <c r="P48" s="22"/>
      <c r="Q48" s="22"/>
    </row>
    <row r="49" spans="5:10" s="20" customFormat="1" ht="16.5" customHeight="1" thickBot="1">
      <c r="E49" s="18"/>
      <c r="F49" s="18"/>
      <c r="G49" s="18"/>
      <c r="H49" s="19" t="s">
        <v>39</v>
      </c>
      <c r="I49" s="23" t="s">
        <v>20</v>
      </c>
      <c r="J49" s="22"/>
    </row>
    <row r="50" s="20" customFormat="1" ht="9.75" customHeight="1" thickBot="1">
      <c r="I50" s="5"/>
    </row>
    <row r="51" spans="1:10" s="20" customFormat="1" ht="27" thickBot="1" thickTop="1">
      <c r="A51" s="33" t="s">
        <v>11</v>
      </c>
      <c r="B51" s="34"/>
      <c r="C51" s="70" t="s">
        <v>76</v>
      </c>
      <c r="D51" s="70" t="s">
        <v>35</v>
      </c>
      <c r="E51" s="70" t="s">
        <v>0</v>
      </c>
      <c r="F51" s="70" t="s">
        <v>74</v>
      </c>
      <c r="G51" s="70" t="s">
        <v>77</v>
      </c>
      <c r="H51" s="70" t="s">
        <v>78</v>
      </c>
      <c r="I51" s="70" t="s">
        <v>67</v>
      </c>
      <c r="J51" s="76" t="s">
        <v>38</v>
      </c>
    </row>
    <row r="52" spans="1:19" s="20" customFormat="1" ht="9.75" customHeight="1" thickBot="1">
      <c r="A52" s="36"/>
      <c r="B52" s="37"/>
      <c r="C52" s="11"/>
      <c r="D52" s="11"/>
      <c r="E52" s="11"/>
      <c r="F52" s="11"/>
      <c r="G52" s="11"/>
      <c r="H52" s="11"/>
      <c r="I52" s="11"/>
      <c r="J52" s="12"/>
      <c r="P52" s="22"/>
      <c r="Q52" s="22"/>
      <c r="R52" s="22"/>
      <c r="S52" s="22"/>
    </row>
    <row r="53" spans="1:19" s="20" customFormat="1" ht="21.75" customHeight="1" thickBot="1">
      <c r="A53" s="35" t="s">
        <v>12</v>
      </c>
      <c r="B53" s="16"/>
      <c r="C53" s="9"/>
      <c r="D53" s="9"/>
      <c r="E53" s="9"/>
      <c r="F53" s="9"/>
      <c r="G53" s="9"/>
      <c r="H53" s="9"/>
      <c r="I53" s="9"/>
      <c r="J53" s="10"/>
      <c r="P53" s="22"/>
      <c r="Q53" s="22"/>
      <c r="R53" s="22"/>
      <c r="S53" s="22"/>
    </row>
    <row r="54" spans="1:10" s="20" customFormat="1" ht="21.75" customHeight="1" thickBot="1">
      <c r="A54" s="35" t="s">
        <v>13</v>
      </c>
      <c r="B54" s="16"/>
      <c r="C54" s="9"/>
      <c r="D54" s="9"/>
      <c r="E54" s="9"/>
      <c r="F54" s="9"/>
      <c r="G54" s="9"/>
      <c r="H54" s="9"/>
      <c r="I54" s="9"/>
      <c r="J54" s="10"/>
    </row>
    <row r="55" spans="1:10" s="20" customFormat="1" ht="21.75" customHeight="1" thickBot="1">
      <c r="A55" s="38" t="s">
        <v>14</v>
      </c>
      <c r="B55" s="39"/>
      <c r="C55" s="31"/>
      <c r="D55" s="31"/>
      <c r="E55" s="31"/>
      <c r="F55" s="31"/>
      <c r="G55" s="31"/>
      <c r="H55" s="31"/>
      <c r="I55" s="31"/>
      <c r="J55" s="32"/>
    </row>
    <row r="56" s="20" customFormat="1" ht="9.75" customHeight="1" thickTop="1">
      <c r="H56" s="19"/>
    </row>
    <row r="57" spans="5:10" s="20" customFormat="1" ht="16.5" customHeight="1" thickBot="1">
      <c r="E57" s="18"/>
      <c r="F57" s="18"/>
      <c r="G57" s="18"/>
      <c r="H57" s="19" t="s">
        <v>39</v>
      </c>
      <c r="I57" s="23" t="s">
        <v>23</v>
      </c>
      <c r="J57" s="22"/>
    </row>
    <row r="58" s="20" customFormat="1" ht="9.75" customHeight="1" thickBot="1">
      <c r="I58" s="5"/>
    </row>
    <row r="59" spans="1:10" s="20" customFormat="1" ht="27" thickBot="1" thickTop="1">
      <c r="A59" s="33" t="s">
        <v>11</v>
      </c>
      <c r="B59" s="34"/>
      <c r="C59" s="70" t="s">
        <v>76</v>
      </c>
      <c r="D59" s="70" t="s">
        <v>35</v>
      </c>
      <c r="E59" s="70" t="s">
        <v>0</v>
      </c>
      <c r="F59" s="70" t="s">
        <v>74</v>
      </c>
      <c r="G59" s="70" t="s">
        <v>77</v>
      </c>
      <c r="H59" s="70" t="s">
        <v>78</v>
      </c>
      <c r="I59" s="70" t="s">
        <v>67</v>
      </c>
      <c r="J59" s="76" t="s">
        <v>38</v>
      </c>
    </row>
    <row r="60" spans="1:19" s="20" customFormat="1" ht="9.75" customHeight="1" thickBot="1">
      <c r="A60" s="36"/>
      <c r="B60" s="37"/>
      <c r="C60" s="11"/>
      <c r="D60" s="11"/>
      <c r="E60" s="11"/>
      <c r="F60" s="11"/>
      <c r="G60" s="11"/>
      <c r="H60" s="11"/>
      <c r="I60" s="11"/>
      <c r="J60" s="12"/>
      <c r="P60" s="22"/>
      <c r="Q60" s="22"/>
      <c r="R60" s="22"/>
      <c r="S60" s="22"/>
    </row>
    <row r="61" spans="1:19" s="20" customFormat="1" ht="21.75" customHeight="1" thickBot="1">
      <c r="A61" s="35" t="s">
        <v>12</v>
      </c>
      <c r="B61" s="16"/>
      <c r="C61" s="9"/>
      <c r="D61" s="9"/>
      <c r="E61" s="9"/>
      <c r="F61" s="9"/>
      <c r="G61" s="9"/>
      <c r="H61" s="9"/>
      <c r="I61" s="9"/>
      <c r="J61" s="10"/>
      <c r="P61" s="22"/>
      <c r="Q61" s="22"/>
      <c r="R61" s="22"/>
      <c r="S61" s="22"/>
    </row>
    <row r="62" spans="1:10" s="20" customFormat="1" ht="21.75" customHeight="1" thickBot="1">
      <c r="A62" s="35" t="s">
        <v>13</v>
      </c>
      <c r="B62" s="16"/>
      <c r="C62" s="9"/>
      <c r="D62" s="9"/>
      <c r="E62" s="9"/>
      <c r="F62" s="9"/>
      <c r="G62" s="9"/>
      <c r="H62" s="9"/>
      <c r="I62" s="9"/>
      <c r="J62" s="10"/>
    </row>
    <row r="63" spans="1:10" s="20" customFormat="1" ht="21.75" customHeight="1" thickBot="1">
      <c r="A63" s="38" t="s">
        <v>14</v>
      </c>
      <c r="B63" s="39"/>
      <c r="C63" s="31"/>
      <c r="D63" s="31"/>
      <c r="E63" s="31"/>
      <c r="F63" s="31"/>
      <c r="G63" s="31"/>
      <c r="H63" s="31"/>
      <c r="I63" s="31"/>
      <c r="J63" s="32"/>
    </row>
    <row r="64" ht="13.5" thickTop="1"/>
  </sheetData>
  <sheetProtection/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Header>&amp;L&amp;"MS Sans Serif,Bold"&amp;12Sunday 31st August 2008&amp;C&amp;"MS Sans Serif,Bold"&amp;12Programme "B"&amp;R&amp;"MS Sans Serif,Bold"&amp;12Venue : Yate</oddHeader>
    <oddFooter>&amp;L&amp;D &amp;T&amp;C&amp;P of &amp;N&amp;R&amp;F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="90" zoomScaleNormal="90" zoomScalePageLayoutView="0" workbookViewId="0" topLeftCell="A1">
      <selection activeCell="I20" sqref="I20"/>
    </sheetView>
  </sheetViews>
  <sheetFormatPr defaultColWidth="9.140625" defaultRowHeight="24" customHeight="1"/>
  <cols>
    <col min="1" max="1" width="22.7109375" style="2" customWidth="1"/>
    <col min="2" max="9" width="14.7109375" style="2" customWidth="1"/>
    <col min="10" max="16384" width="9.140625" style="2" customWidth="1"/>
  </cols>
  <sheetData>
    <row r="1" spans="1:9" ht="24" customHeight="1">
      <c r="A1" s="30"/>
      <c r="B1" s="30"/>
      <c r="C1" s="30"/>
      <c r="D1" s="29" t="s">
        <v>26</v>
      </c>
      <c r="E1" s="28"/>
      <c r="F1" s="28"/>
      <c r="G1" s="28"/>
      <c r="H1" s="30"/>
      <c r="I1" s="30"/>
    </row>
    <row r="2" ht="9.75" customHeight="1"/>
    <row r="3" spans="1:9" ht="24" customHeight="1" thickBot="1">
      <c r="A3" s="3" t="s">
        <v>79</v>
      </c>
      <c r="B3" s="71"/>
      <c r="C3" s="71"/>
      <c r="D3" s="72" t="s">
        <v>9</v>
      </c>
      <c r="E3" s="72"/>
      <c r="F3" s="72"/>
      <c r="G3" s="72"/>
      <c r="H3" s="3" t="s">
        <v>6</v>
      </c>
      <c r="I3" s="3"/>
    </row>
    <row r="4" spans="1:9" ht="24" customHeight="1">
      <c r="A4" s="21" t="s">
        <v>24</v>
      </c>
      <c r="B4" s="74"/>
      <c r="C4" s="21" t="s">
        <v>68</v>
      </c>
      <c r="D4" s="21" t="s">
        <v>85</v>
      </c>
      <c r="E4" s="21"/>
      <c r="F4" s="21"/>
      <c r="G4" s="21"/>
      <c r="H4" s="73"/>
      <c r="I4" s="69"/>
    </row>
    <row r="5" spans="1:9" ht="24" customHeight="1">
      <c r="A5" s="74"/>
      <c r="B5" s="74"/>
      <c r="C5" s="21" t="s">
        <v>69</v>
      </c>
      <c r="D5" s="21" t="s">
        <v>86</v>
      </c>
      <c r="E5" s="75"/>
      <c r="F5" s="75"/>
      <c r="G5" s="75"/>
      <c r="H5" s="73"/>
      <c r="I5" s="73"/>
    </row>
    <row r="6" spans="1:7" ht="9.75" customHeight="1" thickBot="1">
      <c r="A6" s="18"/>
      <c r="B6" s="18"/>
      <c r="C6" s="18"/>
      <c r="D6" s="21"/>
      <c r="E6" s="18"/>
      <c r="F6" s="18"/>
      <c r="G6" s="18"/>
    </row>
    <row r="7" spans="1:9" s="20" customFormat="1" ht="39.75" customHeight="1" thickBot="1" thickTop="1">
      <c r="A7" s="24" t="s">
        <v>51</v>
      </c>
      <c r="B7" s="70" t="s">
        <v>76</v>
      </c>
      <c r="C7" s="70" t="s">
        <v>35</v>
      </c>
      <c r="D7" s="70" t="s">
        <v>0</v>
      </c>
      <c r="E7" s="70" t="s">
        <v>74</v>
      </c>
      <c r="F7" s="70" t="s">
        <v>77</v>
      </c>
      <c r="G7" s="70" t="s">
        <v>78</v>
      </c>
      <c r="H7" s="70" t="s">
        <v>67</v>
      </c>
      <c r="I7" s="76" t="s">
        <v>38</v>
      </c>
    </row>
    <row r="8" spans="1:9" s="1" customFormat="1" ht="24" customHeight="1" thickBot="1">
      <c r="A8" s="25" t="s">
        <v>39</v>
      </c>
      <c r="B8" s="4" t="s">
        <v>1</v>
      </c>
      <c r="C8" s="4" t="s">
        <v>2</v>
      </c>
      <c r="D8" s="4" t="s">
        <v>3</v>
      </c>
      <c r="E8" s="4" t="s">
        <v>53</v>
      </c>
      <c r="F8" s="4" t="s">
        <v>75</v>
      </c>
      <c r="G8" s="4" t="s">
        <v>4</v>
      </c>
      <c r="H8" s="4" t="s">
        <v>7</v>
      </c>
      <c r="I8" s="8" t="s">
        <v>5</v>
      </c>
    </row>
    <row r="9" spans="1:9" s="1" customFormat="1" ht="24" customHeight="1" thickBot="1">
      <c r="A9" s="25" t="s">
        <v>42</v>
      </c>
      <c r="B9" s="83">
        <f>'Match 1 Age Grps'!C4</f>
        <v>103</v>
      </c>
      <c r="C9" s="83">
        <f>'Match 1 Age Grps'!D4</f>
        <v>33</v>
      </c>
      <c r="D9" s="83">
        <f>'Match 1 Age Grps'!E4</f>
        <v>146.5</v>
      </c>
      <c r="E9" s="83">
        <f>'Match 1 Age Grps'!F4</f>
        <v>46</v>
      </c>
      <c r="F9" s="83">
        <f>'Match 1 Age Grps'!G4</f>
        <v>143.5</v>
      </c>
      <c r="G9" s="83">
        <f>'Match 1 Age Grps'!H4</f>
        <v>32</v>
      </c>
      <c r="H9" s="83">
        <f>'Match 1 Age Grps'!I4</f>
        <v>76</v>
      </c>
      <c r="I9" s="84">
        <f>'Match 1 Age Grps'!J4</f>
        <v>94</v>
      </c>
    </row>
    <row r="10" spans="1:9" s="1" customFormat="1" ht="24" customHeight="1" thickBot="1">
      <c r="A10" s="25" t="s">
        <v>43</v>
      </c>
      <c r="B10" s="83">
        <f>'Match 1 Age Grps'!C11</f>
        <v>150.5</v>
      </c>
      <c r="C10" s="83">
        <f>'Match 1 Age Grps'!D11</f>
        <v>70.5</v>
      </c>
      <c r="D10" s="83">
        <f>'Match 1 Age Grps'!E11</f>
        <v>5</v>
      </c>
      <c r="E10" s="83">
        <f>'Match 1 Age Grps'!F11</f>
        <v>52.5</v>
      </c>
      <c r="F10" s="83">
        <f>'Match 1 Age Grps'!G11</f>
        <v>136.5</v>
      </c>
      <c r="G10" s="83">
        <f>'Match 1 Age Grps'!H11</f>
        <v>25</v>
      </c>
      <c r="H10" s="83">
        <f>'Match 1 Age Grps'!I11</f>
        <v>40</v>
      </c>
      <c r="I10" s="84">
        <f>'Match 1 Age Grps'!J11</f>
        <v>156</v>
      </c>
    </row>
    <row r="11" spans="1:9" s="1" customFormat="1" ht="24" customHeight="1" thickBot="1">
      <c r="A11" s="25" t="s">
        <v>44</v>
      </c>
      <c r="B11" s="83">
        <f>'Match 1 Age Grps'!C18</f>
        <v>85</v>
      </c>
      <c r="C11" s="83">
        <f>'Match 1 Age Grps'!D18</f>
        <v>0</v>
      </c>
      <c r="D11" s="83">
        <f>'Match 1 Age Grps'!E18</f>
        <v>32</v>
      </c>
      <c r="E11" s="83">
        <f>'Match 1 Age Grps'!F18</f>
        <v>0</v>
      </c>
      <c r="F11" s="83">
        <f>'Match 1 Age Grps'!G18</f>
        <v>80</v>
      </c>
      <c r="G11" s="83">
        <f>'Match 1 Age Grps'!H18</f>
        <v>17</v>
      </c>
      <c r="H11" s="83">
        <f>'Match 1 Age Grps'!I18</f>
        <v>95</v>
      </c>
      <c r="I11" s="84">
        <f>'Match 1 Age Grps'!J18</f>
        <v>134</v>
      </c>
    </row>
    <row r="12" spans="1:9" s="1" customFormat="1" ht="24" customHeight="1" thickBot="1">
      <c r="A12" s="25" t="s">
        <v>45</v>
      </c>
      <c r="B12" s="83">
        <f>'Match 1 Age Grps'!C25</f>
        <v>54.5</v>
      </c>
      <c r="C12" s="83">
        <f>'Match 1 Age Grps'!D25</f>
        <v>41</v>
      </c>
      <c r="D12" s="83">
        <f>'Match 1 Age Grps'!E25</f>
        <v>26.5</v>
      </c>
      <c r="E12" s="83">
        <f>'Match 1 Age Grps'!F25</f>
        <v>117</v>
      </c>
      <c r="F12" s="83">
        <f>'Match 1 Age Grps'!G25</f>
        <v>0</v>
      </c>
      <c r="G12" s="83">
        <f>'Match 1 Age Grps'!H25</f>
        <v>16</v>
      </c>
      <c r="H12" s="83">
        <f>'Match 1 Age Grps'!I25</f>
        <v>29</v>
      </c>
      <c r="I12" s="84">
        <f>'Match 1 Age Grps'!J25</f>
        <v>181</v>
      </c>
    </row>
    <row r="13" spans="1:9" s="1" customFormat="1" ht="24" customHeight="1" thickBot="1">
      <c r="A13" s="25" t="s">
        <v>46</v>
      </c>
      <c r="B13" s="83">
        <f>'Match 1 Age Grps'!C32</f>
        <v>20</v>
      </c>
      <c r="C13" s="83">
        <f>'Match 1 Age Grps'!D32</f>
        <v>102</v>
      </c>
      <c r="D13" s="83">
        <f>'Match 1 Age Grps'!E32</f>
        <v>88</v>
      </c>
      <c r="E13" s="83">
        <f>'Match 1 Age Grps'!F32</f>
        <v>76</v>
      </c>
      <c r="F13" s="83">
        <f>'Match 1 Age Grps'!G32</f>
        <v>191</v>
      </c>
      <c r="G13" s="83">
        <f>'Match 1 Age Grps'!H32</f>
        <v>66</v>
      </c>
      <c r="H13" s="83">
        <f>'Match 1 Age Grps'!I32</f>
        <v>35</v>
      </c>
      <c r="I13" s="84">
        <f>'Match 1 Age Grps'!J32</f>
        <v>101</v>
      </c>
    </row>
    <row r="14" spans="1:9" s="1" customFormat="1" ht="24" customHeight="1" thickBot="1">
      <c r="A14" s="25" t="s">
        <v>47</v>
      </c>
      <c r="B14" s="83">
        <f>'Match 1 Age Grps'!C39</f>
        <v>34</v>
      </c>
      <c r="C14" s="83">
        <f>'Match 1 Age Grps'!D39</f>
        <v>93</v>
      </c>
      <c r="D14" s="83">
        <f>'Match 1 Age Grps'!E39</f>
        <v>72.5</v>
      </c>
      <c r="E14" s="83">
        <f>'Match 1 Age Grps'!F39</f>
        <v>102</v>
      </c>
      <c r="F14" s="83">
        <f>'Match 1 Age Grps'!G39</f>
        <v>142</v>
      </c>
      <c r="G14" s="83">
        <f>'Match 1 Age Grps'!H39</f>
        <v>57</v>
      </c>
      <c r="H14" s="83">
        <f>'Match 1 Age Grps'!I39</f>
        <v>103</v>
      </c>
      <c r="I14" s="84">
        <f>'Match 1 Age Grps'!J39</f>
        <v>139.5</v>
      </c>
    </row>
    <row r="15" spans="1:9" s="1" customFormat="1" ht="24" customHeight="1" thickBot="1">
      <c r="A15" s="25" t="s">
        <v>48</v>
      </c>
      <c r="B15" s="83">
        <f>'Match 1 Age Grps'!C46</f>
        <v>101</v>
      </c>
      <c r="C15" s="83">
        <f>'Match 1 Age Grps'!D46</f>
        <v>105</v>
      </c>
      <c r="D15" s="83">
        <f>'Match 1 Age Grps'!E46</f>
        <v>84</v>
      </c>
      <c r="E15" s="83">
        <f>'Match 1 Age Grps'!F46</f>
        <v>78</v>
      </c>
      <c r="F15" s="83">
        <f>'Match 1 Age Grps'!G46</f>
        <v>195</v>
      </c>
      <c r="G15" s="83">
        <f>'Match 1 Age Grps'!H46</f>
        <v>14</v>
      </c>
      <c r="H15" s="83">
        <f>'Match 1 Age Grps'!I46</f>
        <v>85</v>
      </c>
      <c r="I15" s="84">
        <f>'Match 1 Age Grps'!J46</f>
        <v>146</v>
      </c>
    </row>
    <row r="16" spans="1:9" s="1" customFormat="1" ht="24" customHeight="1" thickBot="1">
      <c r="A16" s="25" t="s">
        <v>49</v>
      </c>
      <c r="B16" s="83">
        <f>'Match 1 Age Grps'!C54</f>
        <v>55.5</v>
      </c>
      <c r="C16" s="83">
        <f>'Match 1 Age Grps'!D54</f>
        <v>231</v>
      </c>
      <c r="D16" s="83">
        <f>'Match 1 Age Grps'!E54</f>
        <v>12</v>
      </c>
      <c r="E16" s="83">
        <f>'Match 1 Age Grps'!F54</f>
        <v>228</v>
      </c>
      <c r="F16" s="83">
        <f>'Match 1 Age Grps'!G54</f>
        <v>79.5</v>
      </c>
      <c r="G16" s="83">
        <f>'Match 1 Age Grps'!H54</f>
        <v>14</v>
      </c>
      <c r="H16" s="83">
        <f>'Match 1 Age Grps'!I54</f>
        <v>139</v>
      </c>
      <c r="I16" s="84">
        <f>'Match 1 Age Grps'!J54</f>
        <v>116</v>
      </c>
    </row>
    <row r="17" spans="1:9" s="1" customFormat="1" ht="9.75" customHeight="1" thickBot="1">
      <c r="A17" s="26"/>
      <c r="B17" s="81"/>
      <c r="C17" s="81"/>
      <c r="D17" s="81"/>
      <c r="E17" s="81"/>
      <c r="F17" s="81"/>
      <c r="G17" s="81"/>
      <c r="H17" s="81"/>
      <c r="I17" s="82"/>
    </row>
    <row r="18" spans="1:9" s="1" customFormat="1" ht="24" customHeight="1" thickBot="1">
      <c r="A18" s="25" t="s">
        <v>50</v>
      </c>
      <c r="B18" s="77">
        <f>IF(SUM(B9:B16)&gt;0,SUM(B9:B16)," ")</f>
        <v>603.5</v>
      </c>
      <c r="C18" s="77">
        <f aca="true" t="shared" si="0" ref="C18:I18">IF(SUM(C9:C16)&gt;0,SUM(C9:C16)," ")</f>
        <v>675.5</v>
      </c>
      <c r="D18" s="77">
        <f t="shared" si="0"/>
        <v>466.5</v>
      </c>
      <c r="E18" s="77">
        <f t="shared" si="0"/>
        <v>699.5</v>
      </c>
      <c r="F18" s="77">
        <f t="shared" si="0"/>
        <v>967.5</v>
      </c>
      <c r="G18" s="77">
        <f t="shared" si="0"/>
        <v>241</v>
      </c>
      <c r="H18" s="77">
        <f t="shared" si="0"/>
        <v>602</v>
      </c>
      <c r="I18" s="78">
        <f t="shared" si="0"/>
        <v>1067.5</v>
      </c>
    </row>
    <row r="19" spans="1:9" s="1" customFormat="1" ht="24" customHeight="1" thickBot="1">
      <c r="A19" s="25" t="s">
        <v>13</v>
      </c>
      <c r="B19" s="9">
        <v>5</v>
      </c>
      <c r="C19" s="9">
        <v>4</v>
      </c>
      <c r="D19" s="9">
        <v>7</v>
      </c>
      <c r="E19" s="9">
        <v>3</v>
      </c>
      <c r="F19" s="9">
        <v>2</v>
      </c>
      <c r="G19" s="9">
        <v>8</v>
      </c>
      <c r="H19" s="9">
        <v>6</v>
      </c>
      <c r="I19" s="10">
        <v>1</v>
      </c>
    </row>
    <row r="20" spans="1:9" s="1" customFormat="1" ht="24" customHeight="1" thickBot="1">
      <c r="A20" s="27" t="s">
        <v>14</v>
      </c>
      <c r="B20" s="13">
        <v>4</v>
      </c>
      <c r="C20" s="13">
        <v>5</v>
      </c>
      <c r="D20" s="13">
        <v>2</v>
      </c>
      <c r="E20" s="13">
        <v>6</v>
      </c>
      <c r="F20" s="13">
        <v>7</v>
      </c>
      <c r="G20" s="13">
        <v>1</v>
      </c>
      <c r="H20" s="13">
        <v>3</v>
      </c>
      <c r="I20" s="14">
        <v>8</v>
      </c>
    </row>
    <row r="21" ht="24" customHeight="1" thickTop="1"/>
  </sheetData>
  <sheetProtection/>
  <printOptions/>
  <pageMargins left="0.35433070866141736" right="0.35433070866141736" top="0.984251968503937" bottom="0.7874015748031497" header="0.5118110236220472" footer="0.5118110236220472"/>
  <pageSetup horizontalDpi="600" verticalDpi="600" orientation="landscape" paperSize="9" r:id="rId1"/>
  <headerFooter alignWithMargins="0">
    <oddHeader>&amp;C&amp;"MS Sans Serif,Bold"&amp;14Avon Track and Field League
</oddHeader>
    <oddFooter>&amp;L&amp;8&amp;D  &amp;T&amp;C&amp;P of &amp;N&amp;R&amp;8&amp;F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zoomScale="90" zoomScaleNormal="90" zoomScalePageLayoutView="0" workbookViewId="0" topLeftCell="A1">
      <selection activeCell="A1" sqref="A1"/>
    </sheetView>
  </sheetViews>
  <sheetFormatPr defaultColWidth="9.140625" defaultRowHeight="24" customHeight="1"/>
  <cols>
    <col min="1" max="1" width="22.7109375" style="2" customWidth="1"/>
    <col min="2" max="9" width="14.7109375" style="2" customWidth="1"/>
    <col min="10" max="16384" width="9.140625" style="2" customWidth="1"/>
  </cols>
  <sheetData>
    <row r="1" spans="1:9" ht="24" customHeight="1">
      <c r="A1" s="30"/>
      <c r="B1" s="30"/>
      <c r="C1" s="30"/>
      <c r="D1" s="29" t="s">
        <v>59</v>
      </c>
      <c r="E1" s="28"/>
      <c r="F1" s="28"/>
      <c r="G1" s="28"/>
      <c r="H1" s="30"/>
      <c r="I1" s="30"/>
    </row>
    <row r="2" ht="9.75" customHeight="1"/>
    <row r="3" spans="1:9" ht="24" customHeight="1" thickBot="1">
      <c r="A3" s="3" t="s">
        <v>80</v>
      </c>
      <c r="B3" s="71"/>
      <c r="C3" s="71"/>
      <c r="D3" s="72" t="s">
        <v>55</v>
      </c>
      <c r="E3" s="72"/>
      <c r="F3" s="72"/>
      <c r="G3" s="72"/>
      <c r="H3" s="3" t="s">
        <v>6</v>
      </c>
      <c r="I3" s="3"/>
    </row>
    <row r="4" spans="1:9" ht="24" customHeight="1">
      <c r="A4" s="21" t="s">
        <v>24</v>
      </c>
      <c r="B4" s="74"/>
      <c r="C4" s="21" t="s">
        <v>68</v>
      </c>
      <c r="D4" s="71" t="s">
        <v>81</v>
      </c>
      <c r="E4" s="21"/>
      <c r="F4" s="69"/>
      <c r="G4" s="69"/>
      <c r="H4" s="71"/>
      <c r="I4" s="69"/>
    </row>
    <row r="5" spans="1:9" ht="24" customHeight="1">
      <c r="A5" s="74"/>
      <c r="B5" s="74"/>
      <c r="C5" s="21" t="s">
        <v>69</v>
      </c>
      <c r="D5" s="71" t="s">
        <v>82</v>
      </c>
      <c r="E5" s="75"/>
      <c r="F5" s="71"/>
      <c r="G5" s="71"/>
      <c r="H5" s="71"/>
      <c r="I5" s="69"/>
    </row>
    <row r="6" ht="9.75" customHeight="1" thickBot="1">
      <c r="D6" s="71"/>
    </row>
    <row r="7" spans="1:9" s="20" customFormat="1" ht="39.75" customHeight="1" thickBot="1" thickTop="1">
      <c r="A7" s="24" t="s">
        <v>51</v>
      </c>
      <c r="B7" s="70" t="s">
        <v>76</v>
      </c>
      <c r="C7" s="70" t="s">
        <v>35</v>
      </c>
      <c r="D7" s="70" t="s">
        <v>0</v>
      </c>
      <c r="E7" s="70" t="s">
        <v>74</v>
      </c>
      <c r="F7" s="70" t="s">
        <v>77</v>
      </c>
      <c r="G7" s="70" t="s">
        <v>78</v>
      </c>
      <c r="H7" s="70" t="s">
        <v>67</v>
      </c>
      <c r="I7" s="76" t="s">
        <v>38</v>
      </c>
    </row>
    <row r="8" spans="1:9" s="1" customFormat="1" ht="21.75" customHeight="1" thickBot="1">
      <c r="A8" s="25" t="s">
        <v>39</v>
      </c>
      <c r="B8" s="4" t="s">
        <v>1</v>
      </c>
      <c r="C8" s="4" t="s">
        <v>2</v>
      </c>
      <c r="D8" s="4" t="s">
        <v>3</v>
      </c>
      <c r="E8" s="4" t="s">
        <v>53</v>
      </c>
      <c r="F8" s="4" t="s">
        <v>8</v>
      </c>
      <c r="G8" s="4" t="s">
        <v>4</v>
      </c>
      <c r="H8" s="4" t="s">
        <v>7</v>
      </c>
      <c r="I8" s="8" t="s">
        <v>5</v>
      </c>
    </row>
    <row r="9" spans="1:9" s="1" customFormat="1" ht="22.5" customHeight="1" thickBot="1">
      <c r="A9" s="25" t="s">
        <v>42</v>
      </c>
      <c r="B9" s="77">
        <f>'Match 2 Age Grps'!C4</f>
        <v>51</v>
      </c>
      <c r="C9" s="77">
        <f>'Match 2 Age Grps'!D4</f>
        <v>19</v>
      </c>
      <c r="D9" s="77">
        <f>'Match 2 Age Grps'!E4</f>
        <v>131</v>
      </c>
      <c r="E9" s="77">
        <f>'Match 2 Age Grps'!F4</f>
        <v>98</v>
      </c>
      <c r="F9" s="79">
        <f>'Match 2 Age Grps'!G4</f>
        <v>144</v>
      </c>
      <c r="G9" s="77">
        <f>'Match 2 Age Grps'!H4</f>
        <v>58</v>
      </c>
      <c r="H9" s="77">
        <f>'Match 2 Age Grps'!I4</f>
        <v>30</v>
      </c>
      <c r="I9" s="78">
        <f>'Match 2 Age Grps'!J4</f>
        <v>102</v>
      </c>
    </row>
    <row r="10" spans="1:9" s="1" customFormat="1" ht="22.5" customHeight="1" thickBot="1">
      <c r="A10" s="25" t="s">
        <v>43</v>
      </c>
      <c r="B10" s="83">
        <f>'Match 2 Age Grps'!C11</f>
        <v>137.5</v>
      </c>
      <c r="C10" s="83">
        <f>'Match 2 Age Grps'!D11</f>
        <v>22</v>
      </c>
      <c r="D10" s="83">
        <f>'Match 2 Age Grps'!E11</f>
        <v>36</v>
      </c>
      <c r="E10" s="83">
        <f>'Match 2 Age Grps'!F11</f>
        <v>122.5</v>
      </c>
      <c r="F10" s="79">
        <f>'Match 2 Age Grps'!G11</f>
        <v>167</v>
      </c>
      <c r="G10" s="83">
        <f>'Match 2 Age Grps'!H11</f>
        <v>8</v>
      </c>
      <c r="H10" s="83">
        <f>'Match 2 Age Grps'!I11</f>
        <v>56</v>
      </c>
      <c r="I10" s="84">
        <f>'Match 2 Age Grps'!J11</f>
        <v>134</v>
      </c>
    </row>
    <row r="11" spans="1:9" s="1" customFormat="1" ht="22.5" customHeight="1" thickBot="1">
      <c r="A11" s="25" t="s">
        <v>44</v>
      </c>
      <c r="B11" s="83">
        <f>'Match 2 Age Grps'!C18</f>
        <v>114</v>
      </c>
      <c r="C11" s="83">
        <f>'Match 2 Age Grps'!D18</f>
        <v>74</v>
      </c>
      <c r="D11" s="83">
        <f>'Match 2 Age Grps'!E18</f>
        <v>0</v>
      </c>
      <c r="E11" s="83">
        <f>'Match 2 Age Grps'!F18</f>
        <v>27</v>
      </c>
      <c r="F11" s="79">
        <f>'Match 2 Age Grps'!G18</f>
        <v>167</v>
      </c>
      <c r="G11" s="83">
        <f>'Match 2 Age Grps'!H18</f>
        <v>0</v>
      </c>
      <c r="H11" s="83">
        <f>'Match 2 Age Grps'!I18</f>
        <v>102</v>
      </c>
      <c r="I11" s="84">
        <f>'Match 2 Age Grps'!J18</f>
        <v>57</v>
      </c>
    </row>
    <row r="12" spans="1:9" s="1" customFormat="1" ht="22.5" customHeight="1" thickBot="1">
      <c r="A12" s="25" t="s">
        <v>45</v>
      </c>
      <c r="B12" s="77">
        <f>'Match 2 Age Grps'!C25</f>
        <v>55</v>
      </c>
      <c r="C12" s="77">
        <f>'Match 2 Age Grps'!D25</f>
        <v>59</v>
      </c>
      <c r="D12" s="77">
        <f>'Match 2 Age Grps'!E25</f>
        <v>0</v>
      </c>
      <c r="E12" s="79">
        <f>'Match 2 Age Grps'!F25</f>
        <v>203</v>
      </c>
      <c r="F12" s="77">
        <f>'Match 2 Age Grps'!G25</f>
        <v>0</v>
      </c>
      <c r="G12" s="77">
        <f>'Match 2 Age Grps'!H25</f>
        <v>0</v>
      </c>
      <c r="H12" s="77">
        <f>'Match 2 Age Grps'!I25</f>
        <v>0</v>
      </c>
      <c r="I12" s="78">
        <f>'Match 2 Age Grps'!J25</f>
        <v>105</v>
      </c>
    </row>
    <row r="13" spans="1:9" s="1" customFormat="1" ht="22.5" customHeight="1" thickBot="1">
      <c r="A13" s="25" t="s">
        <v>46</v>
      </c>
      <c r="B13" s="77">
        <f>'Match 2 Age Grps'!C32</f>
        <v>80</v>
      </c>
      <c r="C13" s="77">
        <f>'Match 2 Age Grps'!D32</f>
        <v>48</v>
      </c>
      <c r="D13" s="77">
        <f>'Match 2 Age Grps'!E32</f>
        <v>104</v>
      </c>
      <c r="E13" s="77">
        <f>'Match 2 Age Grps'!F32</f>
        <v>105</v>
      </c>
      <c r="F13" s="77">
        <f>'Match 2 Age Grps'!G32</f>
        <v>128</v>
      </c>
      <c r="G13" s="83">
        <f>'Match 2 Age Grps'!H32</f>
        <v>73</v>
      </c>
      <c r="H13" s="77">
        <f>'Match 2 Age Grps'!I32</f>
        <v>20</v>
      </c>
      <c r="I13" s="80">
        <f>'Match 2 Age Grps'!J32</f>
        <v>115</v>
      </c>
    </row>
    <row r="14" spans="1:9" s="1" customFormat="1" ht="22.5" customHeight="1" thickBot="1">
      <c r="A14" s="25" t="s">
        <v>47</v>
      </c>
      <c r="B14" s="77">
        <f>'Match 2 Age Grps'!C39</f>
        <v>60</v>
      </c>
      <c r="C14" s="77">
        <f>'Match 2 Age Grps'!D39</f>
        <v>91</v>
      </c>
      <c r="D14" s="77">
        <f>'Match 2 Age Grps'!E39</f>
        <v>37</v>
      </c>
      <c r="E14" s="77">
        <f>'Match 2 Age Grps'!F39</f>
        <v>121</v>
      </c>
      <c r="F14" s="77">
        <f>'Match 2 Age Grps'!G39</f>
        <v>141</v>
      </c>
      <c r="G14" s="77">
        <f>'Match 2 Age Grps'!H39</f>
        <v>54</v>
      </c>
      <c r="H14" s="77">
        <f>'Match 2 Age Grps'!I39</f>
        <v>109</v>
      </c>
      <c r="I14" s="80">
        <f>'Match 2 Age Grps'!J39</f>
        <v>163</v>
      </c>
    </row>
    <row r="15" spans="1:9" s="1" customFormat="1" ht="22.5" customHeight="1" thickBot="1">
      <c r="A15" s="25" t="s">
        <v>48</v>
      </c>
      <c r="B15" s="77">
        <f>'Match 2 Age Grps'!C46</f>
        <v>81</v>
      </c>
      <c r="C15" s="83">
        <f>'Match 2 Age Grps'!D46</f>
        <v>74</v>
      </c>
      <c r="D15" s="77">
        <f>'Match 2 Age Grps'!E46</f>
        <v>111</v>
      </c>
      <c r="E15" s="77">
        <f>'Match 2 Age Grps'!F46</f>
        <v>75</v>
      </c>
      <c r="F15" s="79">
        <f>'Match 2 Age Grps'!G46</f>
        <v>166.5</v>
      </c>
      <c r="G15" s="77">
        <f>'Match 2 Age Grps'!H46</f>
        <v>0</v>
      </c>
      <c r="H15" s="77">
        <f>'Match 2 Age Grps'!I46</f>
        <v>60.5</v>
      </c>
      <c r="I15" s="78">
        <f>'Match 2 Age Grps'!J46</f>
        <v>157</v>
      </c>
    </row>
    <row r="16" spans="1:9" s="1" customFormat="1" ht="22.5" customHeight="1" thickBot="1">
      <c r="A16" s="25" t="s">
        <v>49</v>
      </c>
      <c r="B16" s="77">
        <f>'Match 2 Age Grps'!C53</f>
        <v>61</v>
      </c>
      <c r="C16" s="77">
        <f>'Match 2 Age Grps'!D53</f>
        <v>181</v>
      </c>
      <c r="D16" s="77">
        <f>'Match 2 Age Grps'!E53</f>
        <v>0</v>
      </c>
      <c r="E16" s="79">
        <f>'Match 2 Age Grps'!F53</f>
        <v>304</v>
      </c>
      <c r="F16" s="77">
        <f>'Match 2 Age Grps'!G53</f>
        <v>10</v>
      </c>
      <c r="G16" s="77">
        <f>'Match 2 Age Grps'!H53</f>
        <v>14</v>
      </c>
      <c r="H16" s="77">
        <f>'Match 2 Age Grps'!I53</f>
        <v>86</v>
      </c>
      <c r="I16" s="78">
        <f>'Match 2 Age Grps'!J53</f>
        <v>182</v>
      </c>
    </row>
    <row r="17" spans="1:9" s="1" customFormat="1" ht="9.75" customHeight="1" thickBot="1">
      <c r="A17" s="26"/>
      <c r="B17" s="81"/>
      <c r="C17" s="81"/>
      <c r="D17" s="81"/>
      <c r="E17" s="81"/>
      <c r="F17" s="81"/>
      <c r="G17" s="81"/>
      <c r="H17" s="81"/>
      <c r="I17" s="82"/>
    </row>
    <row r="18" spans="1:9" s="1" customFormat="1" ht="24.75" customHeight="1" thickBot="1">
      <c r="A18" s="25" t="s">
        <v>50</v>
      </c>
      <c r="B18" s="77">
        <f>IF(SUM(B9:B16)&gt;0,SUM(B9:B16)," ")</f>
        <v>639.5</v>
      </c>
      <c r="C18" s="77">
        <f aca="true" t="shared" si="0" ref="C18:I18">IF(SUM(C9:C16)&gt;0,SUM(C9:C16)," ")</f>
        <v>568</v>
      </c>
      <c r="D18" s="77">
        <f t="shared" si="0"/>
        <v>419</v>
      </c>
      <c r="E18" s="79">
        <f t="shared" si="0"/>
        <v>1055.5</v>
      </c>
      <c r="F18" s="77">
        <f t="shared" si="0"/>
        <v>923.5</v>
      </c>
      <c r="G18" s="77">
        <f t="shared" si="0"/>
        <v>207</v>
      </c>
      <c r="H18" s="77">
        <f t="shared" si="0"/>
        <v>463.5</v>
      </c>
      <c r="I18" s="78">
        <f t="shared" si="0"/>
        <v>1015</v>
      </c>
    </row>
    <row r="19" spans="1:9" s="1" customFormat="1" ht="24.75" customHeight="1" thickBot="1">
      <c r="A19" s="25" t="s">
        <v>13</v>
      </c>
      <c r="B19" s="9" t="s">
        <v>30</v>
      </c>
      <c r="C19" s="9" t="s">
        <v>31</v>
      </c>
      <c r="D19" s="9" t="s">
        <v>33</v>
      </c>
      <c r="E19" s="9" t="s">
        <v>27</v>
      </c>
      <c r="F19" s="9" t="s">
        <v>29</v>
      </c>
      <c r="G19" s="9" t="s">
        <v>34</v>
      </c>
      <c r="H19" s="9" t="s">
        <v>32</v>
      </c>
      <c r="I19" s="10" t="s">
        <v>28</v>
      </c>
    </row>
    <row r="20" spans="1:9" s="1" customFormat="1" ht="24.75" customHeight="1" thickBot="1">
      <c r="A20" s="27" t="s">
        <v>14</v>
      </c>
      <c r="B20" s="13">
        <v>5</v>
      </c>
      <c r="C20" s="13">
        <v>4</v>
      </c>
      <c r="D20" s="13">
        <v>2</v>
      </c>
      <c r="E20" s="13">
        <v>8</v>
      </c>
      <c r="F20" s="13">
        <v>6</v>
      </c>
      <c r="G20" s="13">
        <v>1</v>
      </c>
      <c r="H20" s="13">
        <v>3</v>
      </c>
      <c r="I20" s="14">
        <v>7</v>
      </c>
    </row>
    <row r="21" ht="24" customHeight="1" thickTop="1"/>
  </sheetData>
  <sheetProtection/>
  <printOptions/>
  <pageMargins left="0.35433070866141736" right="0.35433070866141736" top="0.984251968503937" bottom="0.7874015748031497" header="0.5118110236220472" footer="0.5118110236220472"/>
  <pageSetup horizontalDpi="600" verticalDpi="600" orientation="landscape" paperSize="9" r:id="rId1"/>
  <headerFooter alignWithMargins="0">
    <oddHeader>&amp;C&amp;"MS Sans Serif,Bold"&amp;13Avon Track and Field League</oddHeader>
    <oddFooter>&amp;L&amp;D &amp;T&amp;C&amp;P of &amp;N&amp;R&amp;F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zoomScale="90" zoomScaleNormal="90" zoomScalePageLayoutView="0" workbookViewId="0" topLeftCell="A1">
      <selection activeCell="O10" sqref="O10"/>
    </sheetView>
  </sheetViews>
  <sheetFormatPr defaultColWidth="9.140625" defaultRowHeight="24" customHeight="1"/>
  <cols>
    <col min="1" max="1" width="22.7109375" style="2" customWidth="1"/>
    <col min="2" max="9" width="14.7109375" style="2" customWidth="1"/>
    <col min="10" max="16384" width="9.140625" style="2" customWidth="1"/>
  </cols>
  <sheetData>
    <row r="1" spans="1:9" ht="24" customHeight="1">
      <c r="A1" s="30"/>
      <c r="B1" s="30"/>
      <c r="C1" s="30"/>
      <c r="D1" s="29" t="s">
        <v>56</v>
      </c>
      <c r="E1" s="28"/>
      <c r="F1" s="28"/>
      <c r="G1" s="28"/>
      <c r="H1" s="30"/>
      <c r="I1" s="30"/>
    </row>
    <row r="2" ht="9.75" customHeight="1"/>
    <row r="3" spans="1:9" ht="24" customHeight="1" thickBot="1">
      <c r="A3" s="3" t="s">
        <v>84</v>
      </c>
      <c r="B3" s="71"/>
      <c r="C3" s="71"/>
      <c r="D3" s="72" t="s">
        <v>9</v>
      </c>
      <c r="E3" s="72"/>
      <c r="F3" s="72"/>
      <c r="G3" s="72"/>
      <c r="H3" s="3" t="s">
        <v>6</v>
      </c>
      <c r="I3" s="6"/>
    </row>
    <row r="4" spans="1:9" ht="24" customHeight="1">
      <c r="A4" s="69" t="s">
        <v>24</v>
      </c>
      <c r="B4" s="71"/>
      <c r="C4" s="71"/>
      <c r="D4" s="69" t="s">
        <v>68</v>
      </c>
      <c r="E4" s="69" t="s">
        <v>88</v>
      </c>
      <c r="F4" s="69"/>
      <c r="G4" s="69"/>
      <c r="H4" s="71"/>
      <c r="I4" s="7"/>
    </row>
    <row r="5" spans="1:9" ht="24" customHeight="1">
      <c r="A5" s="71"/>
      <c r="B5" s="69"/>
      <c r="C5" s="73"/>
      <c r="D5" s="69" t="s">
        <v>69</v>
      </c>
      <c r="E5" s="69" t="s">
        <v>87</v>
      </c>
      <c r="F5" s="69"/>
      <c r="G5" s="73"/>
      <c r="H5" s="73"/>
      <c r="I5" s="7"/>
    </row>
    <row r="6" spans="1:8" ht="9.75" customHeight="1" thickBot="1">
      <c r="A6" s="71"/>
      <c r="B6" s="71"/>
      <c r="C6" s="71"/>
      <c r="D6" s="71"/>
      <c r="E6" s="71"/>
      <c r="F6" s="71"/>
      <c r="G6" s="71"/>
      <c r="H6" s="71"/>
    </row>
    <row r="7" spans="1:9" s="20" customFormat="1" ht="39.75" customHeight="1" thickBot="1" thickTop="1">
      <c r="A7" s="24" t="s">
        <v>51</v>
      </c>
      <c r="B7" s="70" t="s">
        <v>76</v>
      </c>
      <c r="C7" s="70" t="s">
        <v>35</v>
      </c>
      <c r="D7" s="70" t="s">
        <v>0</v>
      </c>
      <c r="E7" s="70" t="s">
        <v>74</v>
      </c>
      <c r="F7" s="70" t="s">
        <v>77</v>
      </c>
      <c r="G7" s="70" t="s">
        <v>78</v>
      </c>
      <c r="H7" s="70" t="s">
        <v>67</v>
      </c>
      <c r="I7" s="76" t="s">
        <v>38</v>
      </c>
    </row>
    <row r="8" spans="1:9" s="1" customFormat="1" ht="21.75" customHeight="1" thickBot="1">
      <c r="A8" s="25" t="s">
        <v>39</v>
      </c>
      <c r="B8" s="4" t="s">
        <v>1</v>
      </c>
      <c r="C8" s="4" t="s">
        <v>2</v>
      </c>
      <c r="D8" s="4" t="s">
        <v>3</v>
      </c>
      <c r="E8" s="4" t="s">
        <v>53</v>
      </c>
      <c r="F8" s="4" t="s">
        <v>8</v>
      </c>
      <c r="G8" s="4" t="s">
        <v>4</v>
      </c>
      <c r="H8" s="4" t="s">
        <v>7</v>
      </c>
      <c r="I8" s="8" t="s">
        <v>5</v>
      </c>
    </row>
    <row r="9" spans="1:9" s="1" customFormat="1" ht="22.5" customHeight="1" thickBot="1">
      <c r="A9" s="25" t="s">
        <v>42</v>
      </c>
      <c r="B9" s="77">
        <f>'Match 3 Age Grps'!C4</f>
        <v>118.5</v>
      </c>
      <c r="C9" s="77">
        <f>'Match 3 Age Grps'!D4</f>
        <v>21</v>
      </c>
      <c r="D9" s="77">
        <f>'Match 3 Age Grps'!E4</f>
        <v>149.5</v>
      </c>
      <c r="E9" s="77">
        <f>'Match 3 Age Grps'!F4</f>
        <v>104</v>
      </c>
      <c r="F9" s="77">
        <f>'Match 3 Age Grps'!G4</f>
        <v>170.5</v>
      </c>
      <c r="G9" s="77">
        <f>'Match 3 Age Grps'!H4</f>
        <v>32.5</v>
      </c>
      <c r="H9" s="77">
        <f>'Match 3 Age Grps'!I4</f>
        <v>62</v>
      </c>
      <c r="I9" s="78">
        <f>'Match 3 Age Grps'!J4</f>
        <v>72</v>
      </c>
    </row>
    <row r="10" spans="1:9" s="1" customFormat="1" ht="22.5" customHeight="1" thickBot="1">
      <c r="A10" s="25" t="s">
        <v>43</v>
      </c>
      <c r="B10" s="77">
        <f>'Match 3 Age Grps'!C11</f>
        <v>146</v>
      </c>
      <c r="C10" s="77">
        <f>'Match 3 Age Grps'!D11</f>
        <v>16</v>
      </c>
      <c r="D10" s="77">
        <f>'Match 3 Age Grps'!E11</f>
        <v>15</v>
      </c>
      <c r="E10" s="77">
        <f>'Match 3 Age Grps'!F11</f>
        <v>93</v>
      </c>
      <c r="F10" s="77">
        <f>'Match 3 Age Grps'!G11</f>
        <v>153.5</v>
      </c>
      <c r="G10" s="77">
        <f>'Match 3 Age Grps'!H11</f>
        <v>25</v>
      </c>
      <c r="H10" s="77">
        <f>'Match 3 Age Grps'!I11</f>
        <v>27</v>
      </c>
      <c r="I10" s="78">
        <f>'Match 3 Age Grps'!J11</f>
        <v>149.5</v>
      </c>
    </row>
    <row r="11" spans="1:9" s="1" customFormat="1" ht="22.5" customHeight="1" thickBot="1">
      <c r="A11" s="25" t="s">
        <v>44</v>
      </c>
      <c r="B11" s="77">
        <f>'Match 3 Age Grps'!C18</f>
        <v>44</v>
      </c>
      <c r="C11" s="77">
        <f>'Match 3 Age Grps'!D18</f>
        <v>104</v>
      </c>
      <c r="D11" s="77">
        <f>'Match 3 Age Grps'!E18</f>
        <v>0</v>
      </c>
      <c r="E11" s="77">
        <f>'Match 3 Age Grps'!F18</f>
        <v>67</v>
      </c>
      <c r="F11" s="77">
        <f>'Match 3 Age Grps'!G18</f>
        <v>166</v>
      </c>
      <c r="G11" s="77">
        <f>'Match 3 Age Grps'!H18</f>
        <v>0</v>
      </c>
      <c r="H11" s="77">
        <f>'Match 3 Age Grps'!I18</f>
        <v>99</v>
      </c>
      <c r="I11" s="78">
        <f>'Match 3 Age Grps'!J18</f>
        <v>114</v>
      </c>
    </row>
    <row r="12" spans="1:9" s="1" customFormat="1" ht="22.5" customHeight="1" thickBot="1">
      <c r="A12" s="25" t="s">
        <v>45</v>
      </c>
      <c r="B12" s="77">
        <f>'Match 3 Age Grps'!C25</f>
        <v>62</v>
      </c>
      <c r="C12" s="77">
        <f>'Match 3 Age Grps'!D25</f>
        <v>16</v>
      </c>
      <c r="D12" s="77">
        <f>'Match 3 Age Grps'!E25</f>
        <v>28</v>
      </c>
      <c r="E12" s="77">
        <f>'Match 3 Age Grps'!F25</f>
        <v>160</v>
      </c>
      <c r="F12" s="77">
        <f>'Match 3 Age Grps'!G25</f>
        <v>0</v>
      </c>
      <c r="G12" s="77">
        <f>'Match 3 Age Grps'!H25</f>
        <v>0</v>
      </c>
      <c r="H12" s="77">
        <f>'Match 3 Age Grps'!I25</f>
        <v>58</v>
      </c>
      <c r="I12" s="78">
        <f>'Match 3 Age Grps'!J25</f>
        <v>85</v>
      </c>
    </row>
    <row r="13" spans="1:9" s="1" customFormat="1" ht="22.5" customHeight="1" thickBot="1">
      <c r="A13" s="25" t="s">
        <v>46</v>
      </c>
      <c r="B13" s="77">
        <f>'Match 3 Age Grps'!C32</f>
        <v>48</v>
      </c>
      <c r="C13" s="77">
        <f>'Match 3 Age Grps'!D32</f>
        <v>98</v>
      </c>
      <c r="D13" s="77">
        <f>'Match 3 Age Grps'!E32</f>
        <v>123</v>
      </c>
      <c r="E13" s="77">
        <f>'Match 3 Age Grps'!F32</f>
        <v>81</v>
      </c>
      <c r="F13" s="77">
        <f>'Match 3 Age Grps'!G32</f>
        <v>183.5</v>
      </c>
      <c r="G13" s="77">
        <f>'Match 3 Age Grps'!H32</f>
        <v>18</v>
      </c>
      <c r="H13" s="77">
        <f>'Match 3 Age Grps'!I32</f>
        <v>28</v>
      </c>
      <c r="I13" s="78">
        <f>'Match 3 Age Grps'!J32</f>
        <v>194.5</v>
      </c>
    </row>
    <row r="14" spans="1:9" s="1" customFormat="1" ht="22.5" customHeight="1" thickBot="1">
      <c r="A14" s="25" t="s">
        <v>47</v>
      </c>
      <c r="B14" s="77">
        <f>'Match 3 Age Grps'!C39</f>
        <v>117</v>
      </c>
      <c r="C14" s="77">
        <f>'Match 3 Age Grps'!D39</f>
        <v>146</v>
      </c>
      <c r="D14" s="77">
        <f>'Match 3 Age Grps'!E39</f>
        <v>0</v>
      </c>
      <c r="E14" s="77">
        <f>'Match 3 Age Grps'!F39</f>
        <v>66</v>
      </c>
      <c r="F14" s="77">
        <f>'Match 3 Age Grps'!G39</f>
        <v>138</v>
      </c>
      <c r="G14" s="77">
        <f>'Match 3 Age Grps'!H39</f>
        <v>43</v>
      </c>
      <c r="H14" s="77">
        <f>'Match 3 Age Grps'!I39</f>
        <v>139</v>
      </c>
      <c r="I14" s="78">
        <f>'Match 3 Age Grps'!J39</f>
        <v>200</v>
      </c>
    </row>
    <row r="15" spans="1:9" s="1" customFormat="1" ht="22.5" customHeight="1" thickBot="1">
      <c r="A15" s="25" t="s">
        <v>48</v>
      </c>
      <c r="B15" s="77">
        <f>'Match 3 Age Grps'!C46</f>
        <v>74</v>
      </c>
      <c r="C15" s="77">
        <f>'Match 3 Age Grps'!D46</f>
        <v>66</v>
      </c>
      <c r="D15" s="77">
        <f>'Match 3 Age Grps'!E46</f>
        <v>0</v>
      </c>
      <c r="E15" s="77">
        <f>'Match 3 Age Grps'!F46</f>
        <v>130</v>
      </c>
      <c r="F15" s="77">
        <f>'Match 3 Age Grps'!G46</f>
        <v>162</v>
      </c>
      <c r="G15" s="77">
        <f>'Match 3 Age Grps'!H46</f>
        <v>15</v>
      </c>
      <c r="H15" s="77">
        <f>'Match 3 Age Grps'!I46</f>
        <v>78</v>
      </c>
      <c r="I15" s="78">
        <f>'Match 3 Age Grps'!J46</f>
        <v>168</v>
      </c>
    </row>
    <row r="16" spans="1:9" s="1" customFormat="1" ht="22.5" customHeight="1" thickBot="1">
      <c r="A16" s="25" t="s">
        <v>49</v>
      </c>
      <c r="B16" s="77">
        <f>'Match 3 Age Grps'!C53</f>
        <v>58</v>
      </c>
      <c r="C16" s="77">
        <f>'Match 3 Age Grps'!D53</f>
        <v>215</v>
      </c>
      <c r="D16" s="77">
        <f>'Match 3 Age Grps'!E53</f>
        <v>0</v>
      </c>
      <c r="E16" s="77">
        <f>'Match 3 Age Grps'!F53</f>
        <v>262</v>
      </c>
      <c r="F16" s="77">
        <f>'Match 3 Age Grps'!G53</f>
        <v>110</v>
      </c>
      <c r="G16" s="77">
        <f>'Match 3 Age Grps'!H53</f>
        <v>0</v>
      </c>
      <c r="H16" s="77">
        <f>'Match 3 Age Grps'!I53</f>
        <v>67</v>
      </c>
      <c r="I16" s="78">
        <f>'Match 3 Age Grps'!J53</f>
        <v>92</v>
      </c>
    </row>
    <row r="17" spans="1:9" s="1" customFormat="1" ht="9.75" customHeight="1" thickBot="1">
      <c r="A17" s="26"/>
      <c r="B17" s="81"/>
      <c r="C17" s="81"/>
      <c r="D17" s="81"/>
      <c r="E17" s="81"/>
      <c r="F17" s="81"/>
      <c r="G17" s="81"/>
      <c r="H17" s="81"/>
      <c r="I17" s="82"/>
    </row>
    <row r="18" spans="1:9" s="1" customFormat="1" ht="24.75" customHeight="1" thickBot="1">
      <c r="A18" s="25" t="s">
        <v>50</v>
      </c>
      <c r="B18" s="77">
        <f>IF(SUM(B9:B16)&gt;0,SUM(B9:B16)," ")</f>
        <v>667.5</v>
      </c>
      <c r="C18" s="77">
        <f aca="true" t="shared" si="0" ref="C18:I18">IF(SUM(C9:C16)&gt;0,SUM(C9:C16)," ")</f>
        <v>682</v>
      </c>
      <c r="D18" s="77">
        <f t="shared" si="0"/>
        <v>315.5</v>
      </c>
      <c r="E18" s="77">
        <f t="shared" si="0"/>
        <v>963</v>
      </c>
      <c r="F18" s="77">
        <f t="shared" si="0"/>
        <v>1083.5</v>
      </c>
      <c r="G18" s="77">
        <f t="shared" si="0"/>
        <v>133.5</v>
      </c>
      <c r="H18" s="77">
        <f t="shared" si="0"/>
        <v>558</v>
      </c>
      <c r="I18" s="78">
        <f t="shared" si="0"/>
        <v>1075</v>
      </c>
    </row>
    <row r="19" spans="1:9" s="1" customFormat="1" ht="24.75" customHeight="1" thickBot="1">
      <c r="A19" s="25" t="s">
        <v>13</v>
      </c>
      <c r="B19" s="9">
        <v>5</v>
      </c>
      <c r="C19" s="9">
        <v>4</v>
      </c>
      <c r="D19" s="9">
        <v>7</v>
      </c>
      <c r="E19" s="9">
        <v>3</v>
      </c>
      <c r="F19" s="9">
        <v>1</v>
      </c>
      <c r="G19" s="9">
        <v>8</v>
      </c>
      <c r="H19" s="9">
        <v>6</v>
      </c>
      <c r="I19" s="10">
        <v>2</v>
      </c>
    </row>
    <row r="20" spans="1:9" s="1" customFormat="1" ht="24.75" customHeight="1" thickBot="1">
      <c r="A20" s="27" t="s">
        <v>14</v>
      </c>
      <c r="B20" s="13">
        <v>4</v>
      </c>
      <c r="C20" s="13">
        <v>5</v>
      </c>
      <c r="D20" s="13">
        <v>2</v>
      </c>
      <c r="E20" s="13">
        <v>6</v>
      </c>
      <c r="F20" s="13">
        <v>8</v>
      </c>
      <c r="G20" s="13">
        <v>1</v>
      </c>
      <c r="H20" s="13">
        <v>3</v>
      </c>
      <c r="I20" s="14">
        <v>7</v>
      </c>
    </row>
    <row r="21" ht="24" customHeight="1" thickTop="1"/>
  </sheetData>
  <sheetProtection/>
  <printOptions/>
  <pageMargins left="0.1968503937007874" right="0.15748031496062992" top="0.984251968503937" bottom="0.7874015748031497" header="0.5118110236220472" footer="0.5118110236220472"/>
  <pageSetup horizontalDpi="360" verticalDpi="360" orientation="landscape" paperSize="9" r:id="rId1"/>
  <headerFooter alignWithMargins="0">
    <oddHeader>&amp;C&amp;"MS Sans Serif,Bold"&amp;12Avon Track and Field League</oddHeader>
    <oddFooter>&amp;L&amp;D &amp;T&amp;C&amp;P of &amp;N&amp;R&amp;F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zoomScale="90" zoomScaleNormal="90" zoomScalePageLayoutView="0" workbookViewId="0" topLeftCell="A1">
      <selection activeCell="A5" sqref="A5"/>
    </sheetView>
  </sheetViews>
  <sheetFormatPr defaultColWidth="9.140625" defaultRowHeight="24" customHeight="1"/>
  <cols>
    <col min="1" max="1" width="22.7109375" style="2" customWidth="1"/>
    <col min="2" max="9" width="14.7109375" style="2" customWidth="1"/>
    <col min="10" max="16384" width="9.140625" style="2" customWidth="1"/>
  </cols>
  <sheetData>
    <row r="1" spans="1:9" ht="24" customHeight="1">
      <c r="A1" s="30"/>
      <c r="B1" s="30"/>
      <c r="C1" s="30"/>
      <c r="D1" s="29" t="s">
        <v>58</v>
      </c>
      <c r="E1" s="28"/>
      <c r="F1" s="28"/>
      <c r="G1" s="28"/>
      <c r="H1" s="30"/>
      <c r="I1" s="30"/>
    </row>
    <row r="2" ht="9.75" customHeight="1"/>
    <row r="3" spans="1:9" ht="24" customHeight="1" thickBot="1">
      <c r="A3" s="3" t="s">
        <v>83</v>
      </c>
      <c r="B3" s="71"/>
      <c r="C3" s="71"/>
      <c r="D3" s="72" t="s">
        <v>55</v>
      </c>
      <c r="E3" s="72"/>
      <c r="F3" s="72"/>
      <c r="G3" s="72"/>
      <c r="H3" s="3" t="s">
        <v>6</v>
      </c>
      <c r="I3" s="3"/>
    </row>
    <row r="4" spans="1:9" ht="24" customHeight="1">
      <c r="A4" s="21" t="s">
        <v>24</v>
      </c>
      <c r="B4" s="71"/>
      <c r="C4" s="69" t="s">
        <v>68</v>
      </c>
      <c r="D4" s="69"/>
      <c r="E4" s="69"/>
      <c r="F4" s="69"/>
      <c r="G4" s="69"/>
      <c r="H4" s="73"/>
      <c r="I4" s="69"/>
    </row>
    <row r="5" spans="1:9" ht="24" customHeight="1">
      <c r="A5" s="71"/>
      <c r="B5" s="71"/>
      <c r="C5" s="69" t="s">
        <v>69</v>
      </c>
      <c r="D5" s="69"/>
      <c r="E5" s="69"/>
      <c r="F5" s="69"/>
      <c r="G5" s="69"/>
      <c r="H5" s="69"/>
      <c r="I5" s="69"/>
    </row>
    <row r="6" ht="9.75" customHeight="1" thickBot="1"/>
    <row r="7" spans="1:9" s="20" customFormat="1" ht="39.75" customHeight="1" thickBot="1" thickTop="1">
      <c r="A7" s="24" t="s">
        <v>51</v>
      </c>
      <c r="B7" s="70" t="s">
        <v>76</v>
      </c>
      <c r="C7" s="70" t="s">
        <v>35</v>
      </c>
      <c r="D7" s="70" t="s">
        <v>0</v>
      </c>
      <c r="E7" s="70" t="s">
        <v>74</v>
      </c>
      <c r="F7" s="70" t="s">
        <v>77</v>
      </c>
      <c r="G7" s="70" t="s">
        <v>78</v>
      </c>
      <c r="H7" s="70" t="s">
        <v>67</v>
      </c>
      <c r="I7" s="76" t="s">
        <v>38</v>
      </c>
    </row>
    <row r="8" spans="1:9" s="1" customFormat="1" ht="21.75" customHeight="1" thickBot="1">
      <c r="A8" s="25" t="s">
        <v>39</v>
      </c>
      <c r="B8" s="85" t="s">
        <v>1</v>
      </c>
      <c r="C8" s="85" t="s">
        <v>2</v>
      </c>
      <c r="D8" s="85" t="s">
        <v>3</v>
      </c>
      <c r="E8" s="85" t="s">
        <v>53</v>
      </c>
      <c r="F8" s="85" t="s">
        <v>8</v>
      </c>
      <c r="G8" s="85" t="s">
        <v>4</v>
      </c>
      <c r="H8" s="85" t="s">
        <v>7</v>
      </c>
      <c r="I8" s="86" t="s">
        <v>5</v>
      </c>
    </row>
    <row r="9" spans="1:9" s="1" customFormat="1" ht="22.5" customHeight="1" thickBot="1">
      <c r="A9" s="25" t="s">
        <v>42</v>
      </c>
      <c r="B9" s="87">
        <f>'Match 4 Age Grps'!C5</f>
        <v>0</v>
      </c>
      <c r="C9" s="87">
        <f>'Match 4 Age Grps'!D5</f>
        <v>0</v>
      </c>
      <c r="D9" s="87">
        <f>'Match 4 Age Grps'!E5</f>
        <v>0</v>
      </c>
      <c r="E9" s="87">
        <f>'Match 4 Age Grps'!F5</f>
        <v>0</v>
      </c>
      <c r="F9" s="87">
        <f>'Match 4 Age Grps'!G5</f>
        <v>0</v>
      </c>
      <c r="G9" s="87">
        <f>'Match 4 Age Grps'!H5</f>
        <v>0</v>
      </c>
      <c r="H9" s="87">
        <f>'Match 4 Age Grps'!I5</f>
        <v>0</v>
      </c>
      <c r="I9" s="88">
        <f>'Match 4 Age Grps'!J5</f>
        <v>0</v>
      </c>
    </row>
    <row r="10" spans="1:9" s="1" customFormat="1" ht="22.5" customHeight="1" thickBot="1">
      <c r="A10" s="25" t="s">
        <v>43</v>
      </c>
      <c r="B10" s="87">
        <f>'Match 4 Age Grps'!C12</f>
        <v>0</v>
      </c>
      <c r="C10" s="87">
        <f>'Match 4 Age Grps'!D12</f>
        <v>0</v>
      </c>
      <c r="D10" s="87">
        <f>'Match 4 Age Grps'!E12</f>
        <v>0</v>
      </c>
      <c r="E10" s="87">
        <f>'Match 4 Age Grps'!F12</f>
        <v>0</v>
      </c>
      <c r="F10" s="87">
        <f>'Match 4 Age Grps'!G12</f>
        <v>0</v>
      </c>
      <c r="G10" s="87">
        <f>'Match 4 Age Grps'!H12</f>
        <v>0</v>
      </c>
      <c r="H10" s="87">
        <f>'Match 4 Age Grps'!I12</f>
        <v>0</v>
      </c>
      <c r="I10" s="88">
        <f>'Match 4 Age Grps'!J12</f>
        <v>0</v>
      </c>
    </row>
    <row r="11" spans="1:9" s="1" customFormat="1" ht="22.5" customHeight="1" thickBot="1">
      <c r="A11" s="25" t="s">
        <v>44</v>
      </c>
      <c r="B11" s="87">
        <f>'Match 4 Age Grps'!C20</f>
        <v>0</v>
      </c>
      <c r="C11" s="87">
        <f>'Match 4 Age Grps'!D20</f>
        <v>0</v>
      </c>
      <c r="D11" s="87">
        <f>'Match 4 Age Grps'!E20</f>
        <v>0</v>
      </c>
      <c r="E11" s="87">
        <f>'Match 4 Age Grps'!F20</f>
        <v>0</v>
      </c>
      <c r="F11" s="87">
        <f>'Match 4 Age Grps'!G20</f>
        <v>0</v>
      </c>
      <c r="G11" s="87">
        <f>'Match 4 Age Grps'!H20</f>
        <v>0</v>
      </c>
      <c r="H11" s="87">
        <f>'Match 4 Age Grps'!I20</f>
        <v>0</v>
      </c>
      <c r="I11" s="88">
        <f>'Match 4 Age Grps'!J20</f>
        <v>0</v>
      </c>
    </row>
    <row r="12" spans="1:9" s="1" customFormat="1" ht="22.5" customHeight="1" thickBot="1">
      <c r="A12" s="25" t="s">
        <v>45</v>
      </c>
      <c r="B12" s="87">
        <f>'Match 4 Age Grps'!C27</f>
        <v>0</v>
      </c>
      <c r="C12" s="87">
        <f>'Match 4 Age Grps'!D27</f>
        <v>0</v>
      </c>
      <c r="D12" s="87">
        <f>'Match 4 Age Grps'!E27</f>
        <v>0</v>
      </c>
      <c r="E12" s="87">
        <f>'Match 4 Age Grps'!F27</f>
        <v>0</v>
      </c>
      <c r="F12" s="87">
        <f>'Match 4 Age Grps'!G27</f>
        <v>0</v>
      </c>
      <c r="G12" s="87">
        <f>'Match 4 Age Grps'!H27</f>
        <v>0</v>
      </c>
      <c r="H12" s="87">
        <f>'Match 4 Age Grps'!I27</f>
        <v>0</v>
      </c>
      <c r="I12" s="88">
        <f>'Match 4 Age Grps'!J27</f>
        <v>0</v>
      </c>
    </row>
    <row r="13" spans="1:9" s="1" customFormat="1" ht="22.5" customHeight="1" thickBot="1">
      <c r="A13" s="25" t="s">
        <v>46</v>
      </c>
      <c r="B13" s="87">
        <f>'Match 4 Age Grps'!C36</f>
        <v>0</v>
      </c>
      <c r="C13" s="87">
        <f>'Match 4 Age Grps'!D36</f>
        <v>0</v>
      </c>
      <c r="D13" s="87">
        <f>'Match 4 Age Grps'!E36</f>
        <v>0</v>
      </c>
      <c r="E13" s="87">
        <f>'Match 4 Age Grps'!F36</f>
        <v>0</v>
      </c>
      <c r="F13" s="87">
        <f>'Match 4 Age Grps'!G36</f>
        <v>0</v>
      </c>
      <c r="G13" s="87">
        <f>'Match 4 Age Grps'!H36</f>
        <v>0</v>
      </c>
      <c r="H13" s="87">
        <f>'Match 4 Age Grps'!I36</f>
        <v>0</v>
      </c>
      <c r="I13" s="88">
        <f>'Match 4 Age Grps'!J36</f>
        <v>0</v>
      </c>
    </row>
    <row r="14" spans="1:9" s="1" customFormat="1" ht="22.5" customHeight="1" thickBot="1">
      <c r="A14" s="25" t="s">
        <v>47</v>
      </c>
      <c r="B14" s="87">
        <f>'Match 4 Age Grps'!C44</f>
        <v>0</v>
      </c>
      <c r="C14" s="87">
        <f>'Match 4 Age Grps'!D44</f>
        <v>0</v>
      </c>
      <c r="D14" s="87">
        <f>'Match 4 Age Grps'!E44</f>
        <v>0</v>
      </c>
      <c r="E14" s="87">
        <f>'Match 4 Age Grps'!F44</f>
        <v>0</v>
      </c>
      <c r="F14" s="87">
        <f>'Match 4 Age Grps'!G44</f>
        <v>0</v>
      </c>
      <c r="G14" s="87">
        <f>'Match 4 Age Grps'!H44</f>
        <v>0</v>
      </c>
      <c r="H14" s="87">
        <f>'Match 4 Age Grps'!I44</f>
        <v>0</v>
      </c>
      <c r="I14" s="88">
        <f>'Match 4 Age Grps'!J44</f>
        <v>0</v>
      </c>
    </row>
    <row r="15" spans="1:9" s="1" customFormat="1" ht="22.5" customHeight="1" thickBot="1">
      <c r="A15" s="25" t="s">
        <v>48</v>
      </c>
      <c r="B15" s="87">
        <f>'Match 4 Age Grps'!C53</f>
        <v>0</v>
      </c>
      <c r="C15" s="87">
        <f>'Match 4 Age Grps'!D53</f>
        <v>0</v>
      </c>
      <c r="D15" s="87">
        <f>'Match 4 Age Grps'!E53</f>
        <v>0</v>
      </c>
      <c r="E15" s="87">
        <f>'Match 4 Age Grps'!F53</f>
        <v>0</v>
      </c>
      <c r="F15" s="87">
        <f>'Match 4 Age Grps'!G53</f>
        <v>0</v>
      </c>
      <c r="G15" s="87">
        <f>'Match 4 Age Grps'!H53</f>
        <v>0</v>
      </c>
      <c r="H15" s="87">
        <f>'Match 4 Age Grps'!I53</f>
        <v>0</v>
      </c>
      <c r="I15" s="88">
        <f>'Match 4 Age Grps'!J53</f>
        <v>0</v>
      </c>
    </row>
    <row r="16" spans="1:9" s="1" customFormat="1" ht="22.5" customHeight="1" thickBot="1">
      <c r="A16" s="25" t="s">
        <v>49</v>
      </c>
      <c r="B16" s="87">
        <f>'Match 4 Age Grps'!C61</f>
        <v>0</v>
      </c>
      <c r="C16" s="87">
        <f>'Match 4 Age Grps'!D61</f>
        <v>0</v>
      </c>
      <c r="D16" s="87">
        <f>'Match 4 Age Grps'!E61</f>
        <v>0</v>
      </c>
      <c r="E16" s="87">
        <f>'Match 4 Age Grps'!F61</f>
        <v>0</v>
      </c>
      <c r="F16" s="87">
        <f>'Match 4 Age Grps'!G61</f>
        <v>0</v>
      </c>
      <c r="G16" s="87">
        <f>'Match 4 Age Grps'!H61</f>
        <v>0</v>
      </c>
      <c r="H16" s="87">
        <f>'Match 4 Age Grps'!I61</f>
        <v>0</v>
      </c>
      <c r="I16" s="88">
        <f>'Match 4 Age Grps'!J61</f>
        <v>0</v>
      </c>
    </row>
    <row r="17" spans="1:9" s="1" customFormat="1" ht="9.75" customHeight="1" thickBot="1">
      <c r="A17" s="26"/>
      <c r="B17" s="15"/>
      <c r="C17" s="15"/>
      <c r="D17" s="15"/>
      <c r="E17" s="15"/>
      <c r="F17" s="15"/>
      <c r="G17" s="15"/>
      <c r="H17" s="15"/>
      <c r="I17" s="17"/>
    </row>
    <row r="18" spans="1:9" s="1" customFormat="1" ht="24.75" customHeight="1" thickBot="1">
      <c r="A18" s="25" t="s">
        <v>50</v>
      </c>
      <c r="B18" s="9" t="str">
        <f>IF(SUM(B9:B16)&gt;0,SUM(B9:B16)," ")</f>
        <v> </v>
      </c>
      <c r="C18" s="9" t="str">
        <f aca="true" t="shared" si="0" ref="C18:I18">IF(SUM(C9:C16)&gt;0,SUM(C9:C16)," ")</f>
        <v> </v>
      </c>
      <c r="D18" s="9" t="str">
        <f t="shared" si="0"/>
        <v> </v>
      </c>
      <c r="E18" s="9" t="str">
        <f t="shared" si="0"/>
        <v> </v>
      </c>
      <c r="F18" s="9" t="str">
        <f t="shared" si="0"/>
        <v> </v>
      </c>
      <c r="G18" s="9" t="str">
        <f t="shared" si="0"/>
        <v> </v>
      </c>
      <c r="H18" s="9" t="str">
        <f t="shared" si="0"/>
        <v> </v>
      </c>
      <c r="I18" s="10" t="str">
        <f t="shared" si="0"/>
        <v> </v>
      </c>
    </row>
    <row r="19" spans="1:9" s="1" customFormat="1" ht="24.75" customHeight="1" thickBot="1">
      <c r="A19" s="25" t="s">
        <v>13</v>
      </c>
      <c r="B19" s="9"/>
      <c r="C19" s="9"/>
      <c r="D19" s="9"/>
      <c r="E19" s="9"/>
      <c r="F19" s="9"/>
      <c r="G19" s="9"/>
      <c r="H19" s="9"/>
      <c r="I19" s="10"/>
    </row>
    <row r="20" spans="1:9" s="1" customFormat="1" ht="24.75" customHeight="1" thickBot="1">
      <c r="A20" s="27" t="s">
        <v>14</v>
      </c>
      <c r="B20" s="13"/>
      <c r="C20" s="13"/>
      <c r="D20" s="13"/>
      <c r="E20" s="13"/>
      <c r="F20" s="13"/>
      <c r="G20" s="13"/>
      <c r="H20" s="13"/>
      <c r="I20" s="14"/>
    </row>
    <row r="21" ht="24" customHeight="1" thickTop="1"/>
  </sheetData>
  <sheetProtection/>
  <printOptions/>
  <pageMargins left="0.35433070866141736" right="0.35433070866141736" top="0.984251968503937" bottom="0.7874015748031497" header="0.5118110236220472" footer="0.5118110236220472"/>
  <pageSetup horizontalDpi="600" verticalDpi="600" orientation="landscape" paperSize="9" r:id="rId1"/>
  <headerFooter alignWithMargins="0">
    <oddHeader>&amp;C&amp;"MS Sans Serif,Bold"&amp;12Avon Track and Field League</oddHeader>
    <oddFooter>&amp;L&amp;D &amp;T&amp;C&amp;P of &amp;N&amp;R&amp;F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N51"/>
  <sheetViews>
    <sheetView zoomScalePageLayoutView="0" workbookViewId="0" topLeftCell="A1">
      <selection activeCell="G19" sqref="G18:G19"/>
    </sheetView>
  </sheetViews>
  <sheetFormatPr defaultColWidth="9.140625" defaultRowHeight="12.75"/>
  <cols>
    <col min="1" max="1" width="3.57421875" style="43" bestFit="1" customWidth="1"/>
    <col min="2" max="3" width="10.7109375" style="43" customWidth="1"/>
    <col min="4" max="5" width="7.7109375" style="43" customWidth="1"/>
    <col min="6" max="6" width="2.7109375" style="45" customWidth="1"/>
    <col min="7" max="8" width="7.7109375" style="43" customWidth="1"/>
    <col min="9" max="9" width="2.7109375" style="45" customWidth="1"/>
    <col min="10" max="11" width="7.7109375" style="43" customWidth="1"/>
    <col min="12" max="12" width="2.7109375" style="45" customWidth="1"/>
    <col min="13" max="14" width="7.7109375" style="43" customWidth="1"/>
    <col min="15" max="15" width="2.421875" style="43" bestFit="1" customWidth="1"/>
    <col min="16" max="16384" width="9.140625" style="43" customWidth="1"/>
  </cols>
  <sheetData>
    <row r="2" spans="4:14" ht="12.75">
      <c r="D2" s="44" t="s">
        <v>18</v>
      </c>
      <c r="E2" s="44"/>
      <c r="G2" s="44" t="s">
        <v>19</v>
      </c>
      <c r="H2" s="44"/>
      <c r="J2" s="44" t="s">
        <v>20</v>
      </c>
      <c r="K2" s="44"/>
      <c r="M2" s="44" t="s">
        <v>22</v>
      </c>
      <c r="N2" s="44"/>
    </row>
    <row r="3" spans="4:14" ht="12.75">
      <c r="D3" s="46" t="s">
        <v>52</v>
      </c>
      <c r="E3" s="46" t="s">
        <v>57</v>
      </c>
      <c r="G3" s="46" t="s">
        <v>52</v>
      </c>
      <c r="H3" s="46" t="s">
        <v>57</v>
      </c>
      <c r="J3" s="46" t="s">
        <v>52</v>
      </c>
      <c r="K3" s="46" t="s">
        <v>57</v>
      </c>
      <c r="M3" s="46" t="s">
        <v>52</v>
      </c>
      <c r="N3" s="46" t="s">
        <v>57</v>
      </c>
    </row>
    <row r="4" spans="4:14" ht="7.5" customHeight="1" thickBot="1">
      <c r="D4" s="46"/>
      <c r="E4" s="46"/>
      <c r="G4" s="46"/>
      <c r="H4" s="46"/>
      <c r="J4" s="46"/>
      <c r="K4" s="46"/>
      <c r="M4" s="46"/>
      <c r="N4" s="46"/>
    </row>
    <row r="5" spans="1:14" ht="13.5" customHeight="1" thickTop="1">
      <c r="A5" s="43" t="s">
        <v>1</v>
      </c>
      <c r="B5" s="43" t="s">
        <v>40</v>
      </c>
      <c r="C5" s="43" t="s">
        <v>62</v>
      </c>
      <c r="D5" s="94">
        <f>SUM('Match 1 Age Grps'!C32)</f>
        <v>20</v>
      </c>
      <c r="E5" s="95">
        <f>SUM('Match 1 Age Grps'!C34)</f>
        <v>1</v>
      </c>
      <c r="F5" s="91"/>
      <c r="G5" s="94">
        <f>SUM('Match 1 Age Grps'!C39)</f>
        <v>34</v>
      </c>
      <c r="H5" s="95">
        <f>SUM('Match 1 Age Grps'!C41)</f>
        <v>1</v>
      </c>
      <c r="I5" s="91"/>
      <c r="J5" s="94">
        <f>SUM('Match 1 Age Grps'!C46)</f>
        <v>101</v>
      </c>
      <c r="K5" s="95">
        <f>SUM('Match 1 Age Grps'!C48)</f>
        <v>5</v>
      </c>
      <c r="L5" s="91"/>
      <c r="M5" s="94">
        <f>SUM('Match 1 Age Grps'!C54)</f>
        <v>55.5</v>
      </c>
      <c r="N5" s="95">
        <f>SUM('Match 1 Age Grps'!C56)</f>
        <v>3</v>
      </c>
    </row>
    <row r="6" spans="3:14" ht="12.75">
      <c r="C6" s="43" t="s">
        <v>63</v>
      </c>
      <c r="D6" s="96">
        <f>SUM('Match 2 Age Grps'!C32)</f>
        <v>80</v>
      </c>
      <c r="E6" s="97">
        <f>SUM('Match 2 Age Grps'!C34)</f>
        <v>4</v>
      </c>
      <c r="F6" s="91"/>
      <c r="G6" s="96">
        <f>SUM('Match 2 Age Grps'!C39)</f>
        <v>60</v>
      </c>
      <c r="H6" s="97">
        <f>SUM('Match 2 Age Grps'!C41)</f>
        <v>3</v>
      </c>
      <c r="I6" s="91"/>
      <c r="J6" s="96">
        <f>SUM('Match 2 Age Grps'!C46)</f>
        <v>81</v>
      </c>
      <c r="K6" s="97">
        <f>SUM('Match 2 Age Grps'!C48)</f>
        <v>5</v>
      </c>
      <c r="L6" s="91"/>
      <c r="M6" s="96">
        <f>SUM('Match 2 Age Grps'!C53)</f>
        <v>61</v>
      </c>
      <c r="N6" s="97">
        <f>SUM('Match 2 Age Grps'!C55)</f>
        <v>4</v>
      </c>
    </row>
    <row r="7" spans="3:14" ht="12.75">
      <c r="C7" s="43" t="s">
        <v>64</v>
      </c>
      <c r="D7" s="96">
        <f>SUM('Match 3 Age Grps'!C32)</f>
        <v>48</v>
      </c>
      <c r="E7" s="97">
        <f>SUM('Match 3 Age Grps'!C34)</f>
        <v>3</v>
      </c>
      <c r="F7" s="91"/>
      <c r="G7" s="96">
        <f>SUM('Match 3 Age Grps'!C39)</f>
        <v>117</v>
      </c>
      <c r="H7" s="97">
        <f>SUM('Match 3 Age Grps'!C41)</f>
        <v>4</v>
      </c>
      <c r="I7" s="91"/>
      <c r="J7" s="96">
        <f>SUM('Match 3 Age Grps'!C46)</f>
        <v>74</v>
      </c>
      <c r="K7" s="97">
        <f>SUM('Match 3 Age Grps'!C48)</f>
        <v>4</v>
      </c>
      <c r="L7" s="91"/>
      <c r="M7" s="96">
        <f>SUM('Match 3 Age Grps'!C53)</f>
        <v>58</v>
      </c>
      <c r="N7" s="97">
        <f>SUM('Match 3 Age Grps'!C55)</f>
        <v>3</v>
      </c>
    </row>
    <row r="8" spans="3:14" ht="13.5" thickBot="1">
      <c r="C8" s="43" t="s">
        <v>65</v>
      </c>
      <c r="D8" s="98">
        <f>SUM('Match 4 Age Grps'!C36)</f>
        <v>0</v>
      </c>
      <c r="E8" s="99">
        <f>SUM('Match 4 Age Grps'!C38)</f>
        <v>0</v>
      </c>
      <c r="F8" s="91"/>
      <c r="G8" s="98">
        <f>SUM('Match 4 Age Grps'!C44)</f>
        <v>0</v>
      </c>
      <c r="H8" s="99">
        <f>SUM('Match 4 Age Grps'!C46)</f>
        <v>0</v>
      </c>
      <c r="I8" s="91"/>
      <c r="J8" s="98">
        <f>SUM('Match 4 Age Grps'!C53)</f>
        <v>0</v>
      </c>
      <c r="K8" s="99">
        <f>SUM('Match 4 Age Grps'!C55)</f>
        <v>0</v>
      </c>
      <c r="L8" s="91"/>
      <c r="M8" s="98">
        <f>SUM('Match 4 Age Grps'!C61)</f>
        <v>0</v>
      </c>
      <c r="N8" s="99">
        <f>SUM('Match 4 Age Grps'!C63)</f>
        <v>0</v>
      </c>
    </row>
    <row r="9" spans="3:14" ht="14.25" thickBot="1" thickTop="1">
      <c r="C9" s="43" t="s">
        <v>66</v>
      </c>
      <c r="D9" s="89">
        <f>SUM(D5:D8)</f>
        <v>148</v>
      </c>
      <c r="E9" s="90">
        <f>SUM(E5:E8)</f>
        <v>8</v>
      </c>
      <c r="F9" s="91"/>
      <c r="G9" s="89">
        <f>SUM(G5:G8)</f>
        <v>211</v>
      </c>
      <c r="H9" s="90">
        <f>SUM(H5:H8)</f>
        <v>8</v>
      </c>
      <c r="I9" s="91"/>
      <c r="J9" s="89">
        <f>SUM(J5:J8)</f>
        <v>256</v>
      </c>
      <c r="K9" s="90">
        <f>SUM(K5:K8)</f>
        <v>14</v>
      </c>
      <c r="L9" s="91"/>
      <c r="M9" s="89">
        <f>SUM(M5:M8)</f>
        <v>174.5</v>
      </c>
      <c r="N9" s="90">
        <f>SUM(N5:N8)</f>
        <v>10</v>
      </c>
    </row>
    <row r="10" spans="4:14" s="45" customFormat="1" ht="3" customHeight="1" thickBot="1" thickTop="1">
      <c r="D10" s="92"/>
      <c r="E10" s="93"/>
      <c r="F10" s="91"/>
      <c r="G10" s="92"/>
      <c r="H10" s="93"/>
      <c r="I10" s="91"/>
      <c r="J10" s="92"/>
      <c r="K10" s="93"/>
      <c r="L10" s="91"/>
      <c r="M10" s="92"/>
      <c r="N10" s="93"/>
    </row>
    <row r="11" spans="1:14" ht="13.5" thickTop="1">
      <c r="A11" s="43" t="s">
        <v>2</v>
      </c>
      <c r="B11" s="43" t="s">
        <v>41</v>
      </c>
      <c r="C11" s="43" t="s">
        <v>62</v>
      </c>
      <c r="D11" s="94">
        <f>SUM('Match 1 Age Grps'!D32)</f>
        <v>102</v>
      </c>
      <c r="E11" s="95">
        <f>SUM('Match 1 Age Grps'!D34)</f>
        <v>7</v>
      </c>
      <c r="F11" s="91"/>
      <c r="G11" s="94">
        <f>SUM('Match 1 Age Grps'!D39)</f>
        <v>93</v>
      </c>
      <c r="H11" s="95">
        <f>SUM('Match 1 Age Grps'!D41)</f>
        <v>4</v>
      </c>
      <c r="I11" s="91"/>
      <c r="J11" s="94">
        <f>SUM('Match 1 Age Grps'!D46)</f>
        <v>105</v>
      </c>
      <c r="K11" s="95">
        <f>SUM('Match 1 Age Grps'!D48)</f>
        <v>6</v>
      </c>
      <c r="L11" s="91"/>
      <c r="M11" s="94">
        <f>SUM('Match 1 Age Grps'!D54)</f>
        <v>231</v>
      </c>
      <c r="N11" s="95">
        <f>SUM('Match 1 Age Grps'!D56)</f>
        <v>8</v>
      </c>
    </row>
    <row r="12" spans="3:14" ht="12.75">
      <c r="C12" s="43" t="s">
        <v>63</v>
      </c>
      <c r="D12" s="96">
        <f>SUM('Match 2 Age Grps'!D32)</f>
        <v>48</v>
      </c>
      <c r="E12" s="97">
        <f>SUM('Match 2 Age Grps'!D34)</f>
        <v>2</v>
      </c>
      <c r="F12" s="91"/>
      <c r="G12" s="96">
        <f>SUM('Match 2 Age Grps'!D39)</f>
        <v>91</v>
      </c>
      <c r="H12" s="97">
        <f>SUM('Match 2 Age Grps'!D41)</f>
        <v>4</v>
      </c>
      <c r="I12" s="91"/>
      <c r="J12" s="96">
        <f>SUM('Match 2 Age Grps'!D46)</f>
        <v>74</v>
      </c>
      <c r="K12" s="97">
        <f>SUM('Match 2 Age Grps'!D48)</f>
        <v>3</v>
      </c>
      <c r="L12" s="91"/>
      <c r="M12" s="96">
        <f>SUM('Match 2 Age Grps'!D53)</f>
        <v>181</v>
      </c>
      <c r="N12" s="97">
        <f>SUM('Match 2 Age Grps'!D55)</f>
        <v>6</v>
      </c>
    </row>
    <row r="13" spans="3:14" ht="12.75">
      <c r="C13" s="43" t="s">
        <v>64</v>
      </c>
      <c r="D13" s="96">
        <f>SUM('Match 3 Age Grps'!D32)</f>
        <v>98</v>
      </c>
      <c r="E13" s="97">
        <f>SUM('Match 3 Age Grps'!D34)</f>
        <v>5</v>
      </c>
      <c r="F13" s="91"/>
      <c r="G13" s="96">
        <f>SUM('Match 3 Age Grps'!D39)</f>
        <v>146</v>
      </c>
      <c r="H13" s="97">
        <f>SUM('Match 3 Age Grps'!D41)</f>
        <v>7</v>
      </c>
      <c r="I13" s="91"/>
      <c r="J13" s="96">
        <f>SUM('Match 3 Age Grps'!D46)</f>
        <v>66</v>
      </c>
      <c r="K13" s="97">
        <f>SUM('Match 3 Age Grps'!D48)</f>
        <v>3</v>
      </c>
      <c r="L13" s="91"/>
      <c r="M13" s="96">
        <f>SUM('Match 3 Age Grps'!D53)</f>
        <v>215</v>
      </c>
      <c r="N13" s="97">
        <f>SUM('Match 3 Age Grps'!D55)</f>
        <v>7</v>
      </c>
    </row>
    <row r="14" spans="3:14" ht="13.5" thickBot="1">
      <c r="C14" s="43" t="s">
        <v>65</v>
      </c>
      <c r="D14" s="98">
        <f>SUM('Match 4 Age Grps'!D36)</f>
        <v>0</v>
      </c>
      <c r="E14" s="99">
        <f>SUM('Match 4 Age Grps'!D38)</f>
        <v>0</v>
      </c>
      <c r="F14" s="91"/>
      <c r="G14" s="98">
        <f>SUM('Match 4 Age Grps'!D44)</f>
        <v>0</v>
      </c>
      <c r="H14" s="99">
        <f>SUM('Match 4 Age Grps'!D46)</f>
        <v>0</v>
      </c>
      <c r="I14" s="91"/>
      <c r="J14" s="98">
        <f>SUM('Match 4 Age Grps'!D53)</f>
        <v>0</v>
      </c>
      <c r="K14" s="99">
        <f>SUM('Match 4 Age Grps'!D55)</f>
        <v>0</v>
      </c>
      <c r="L14" s="91"/>
      <c r="M14" s="98">
        <f>SUM('Match 4 Age Grps'!D61)</f>
        <v>0</v>
      </c>
      <c r="N14" s="99">
        <f>SUM('Match 4 Age Grps'!D63)</f>
        <v>0</v>
      </c>
    </row>
    <row r="15" spans="3:14" ht="14.25" thickBot="1" thickTop="1">
      <c r="C15" s="43" t="s">
        <v>66</v>
      </c>
      <c r="D15" s="89">
        <f>SUM(D11:D14)</f>
        <v>248</v>
      </c>
      <c r="E15" s="90">
        <f>SUM(E11:E14)</f>
        <v>14</v>
      </c>
      <c r="F15" s="91"/>
      <c r="G15" s="89">
        <f>SUM(G11:G14)</f>
        <v>330</v>
      </c>
      <c r="H15" s="90">
        <f>SUM(H11:H14)</f>
        <v>15</v>
      </c>
      <c r="I15" s="91"/>
      <c r="J15" s="89">
        <f>SUM(J11:J14)</f>
        <v>245</v>
      </c>
      <c r="K15" s="90">
        <f>SUM(K11:K14)</f>
        <v>12</v>
      </c>
      <c r="L15" s="91"/>
      <c r="M15" s="89">
        <f>SUM(M11:M14)</f>
        <v>627</v>
      </c>
      <c r="N15" s="90">
        <f>SUM(N11:N14)</f>
        <v>21</v>
      </c>
    </row>
    <row r="16" spans="4:14" s="45" customFormat="1" ht="3" customHeight="1" thickBot="1" thickTop="1">
      <c r="D16" s="100"/>
      <c r="E16" s="101"/>
      <c r="F16" s="91"/>
      <c r="G16" s="100"/>
      <c r="H16" s="101"/>
      <c r="I16" s="91"/>
      <c r="J16" s="100"/>
      <c r="K16" s="101"/>
      <c r="L16" s="91"/>
      <c r="M16" s="100"/>
      <c r="N16" s="101"/>
    </row>
    <row r="17" spans="1:14" ht="13.5" thickTop="1">
      <c r="A17" s="43" t="s">
        <v>3</v>
      </c>
      <c r="B17" s="43" t="s">
        <v>0</v>
      </c>
      <c r="C17" s="43" t="s">
        <v>62</v>
      </c>
      <c r="D17" s="94">
        <f>SUM('Match 1 Age Grps'!E32)</f>
        <v>88</v>
      </c>
      <c r="E17" s="95">
        <f>SUM('Match 1 Age Grps'!E34)</f>
        <v>5</v>
      </c>
      <c r="F17" s="91"/>
      <c r="G17" s="94">
        <f>SUM('Match 1 Age Grps'!E39)</f>
        <v>72.5</v>
      </c>
      <c r="H17" s="95">
        <f>SUM('Match 1 Age Grps'!E41)</f>
        <v>3</v>
      </c>
      <c r="I17" s="91"/>
      <c r="J17" s="94">
        <f>SUM('Match 1 Age Grps'!E46)</f>
        <v>84</v>
      </c>
      <c r="K17" s="95">
        <f>SUM('Match 1 Age Grps'!E48)</f>
        <v>3</v>
      </c>
      <c r="L17" s="91"/>
      <c r="M17" s="94">
        <f>SUM('Match 1 Age Grps'!E54)</f>
        <v>12</v>
      </c>
      <c r="N17" s="95">
        <f>SUM('Match 1 Age Grps'!E56)</f>
        <v>1</v>
      </c>
    </row>
    <row r="18" spans="3:14" ht="12.75">
      <c r="C18" s="43" t="s">
        <v>63</v>
      </c>
      <c r="D18" s="102">
        <f>SUM('Match 2 Age Grps'!E32)</f>
        <v>104</v>
      </c>
      <c r="E18" s="103">
        <f>SUM('Match 2 Age Grps'!E34)</f>
        <v>5</v>
      </c>
      <c r="F18" s="91"/>
      <c r="G18" s="102">
        <f>SUM('Match 2 Age Grps'!E39)</f>
        <v>37</v>
      </c>
      <c r="H18" s="103">
        <f>SUM('Match 2 Age Grps'!E41)</f>
        <v>1</v>
      </c>
      <c r="I18" s="91"/>
      <c r="J18" s="102">
        <f>SUM('Match 2 Age Grps'!E46)</f>
        <v>111</v>
      </c>
      <c r="K18" s="103">
        <f>SUM('Match 2 Age Grps'!E48)</f>
        <v>6</v>
      </c>
      <c r="L18" s="91"/>
      <c r="M18" s="102">
        <f>SUM('Match 2 Age Grps'!E53)</f>
        <v>0</v>
      </c>
      <c r="N18" s="103">
        <f>SUM('Match 2 Age Grps'!E55)</f>
        <v>0</v>
      </c>
    </row>
    <row r="19" spans="3:14" ht="12.75">
      <c r="C19" s="43" t="s">
        <v>64</v>
      </c>
      <c r="D19" s="102">
        <f>SUM('Match 3 Age Grps'!E32)</f>
        <v>123</v>
      </c>
      <c r="E19" s="103">
        <f>SUM('Match 3 Age Grps'!E34)</f>
        <v>6</v>
      </c>
      <c r="F19" s="91"/>
      <c r="G19" s="102">
        <f>SUM('Match 3 Age Grps'!E39)</f>
        <v>0</v>
      </c>
      <c r="H19" s="103">
        <f>SUM('Match 3 Age Grps'!E41)</f>
        <v>0</v>
      </c>
      <c r="I19" s="91"/>
      <c r="J19" s="102">
        <f>SUM('Match 3 Age Grps'!E46)</f>
        <v>0</v>
      </c>
      <c r="K19" s="103">
        <f>SUM('Match 3 Age Grps'!E48)</f>
        <v>0</v>
      </c>
      <c r="L19" s="91"/>
      <c r="M19" s="102">
        <f>SUM('Match 3 Age Grps'!E53)</f>
        <v>0</v>
      </c>
      <c r="N19" s="103">
        <f>SUM('Match 3 Age Grps'!E55)</f>
        <v>0</v>
      </c>
    </row>
    <row r="20" spans="3:14" ht="13.5" thickBot="1">
      <c r="C20" s="43" t="s">
        <v>65</v>
      </c>
      <c r="D20" s="102">
        <f>SUM('Match 4 Age Grps'!E36)</f>
        <v>0</v>
      </c>
      <c r="E20" s="103">
        <f>SUM('Match 4 Age Grps'!E38)</f>
        <v>0</v>
      </c>
      <c r="F20" s="91"/>
      <c r="G20" s="102">
        <f>SUM('Match 4 Age Grps'!E44)</f>
        <v>0</v>
      </c>
      <c r="H20" s="103">
        <f>SUM('Match 4 Age Grps'!E46)</f>
        <v>0</v>
      </c>
      <c r="I20" s="91"/>
      <c r="J20" s="102">
        <f>SUM('Match 4 Age Grps'!E53)</f>
        <v>0</v>
      </c>
      <c r="K20" s="103">
        <f>SUM('Match 4 Age Grps'!E55)</f>
        <v>0</v>
      </c>
      <c r="L20" s="91"/>
      <c r="M20" s="102">
        <f>SUM('Match 4 Age Grps'!E61)</f>
        <v>0</v>
      </c>
      <c r="N20" s="103">
        <f>SUM('Match 4 Age Grps'!E63)</f>
        <v>0</v>
      </c>
    </row>
    <row r="21" spans="3:14" ht="14.25" thickBot="1" thickTop="1">
      <c r="C21" s="43" t="s">
        <v>66</v>
      </c>
      <c r="D21" s="89">
        <f>SUM(D17:D20)</f>
        <v>315</v>
      </c>
      <c r="E21" s="90">
        <f>SUM(E17:E20)</f>
        <v>16</v>
      </c>
      <c r="F21" s="91"/>
      <c r="G21" s="89">
        <f>SUM(G17:G20)</f>
        <v>109.5</v>
      </c>
      <c r="H21" s="90">
        <f>SUM(H17:H20)</f>
        <v>4</v>
      </c>
      <c r="I21" s="91"/>
      <c r="J21" s="89">
        <f>SUM(J17:J20)</f>
        <v>195</v>
      </c>
      <c r="K21" s="90">
        <f>SUM(K17:K20)</f>
        <v>9</v>
      </c>
      <c r="L21" s="91"/>
      <c r="M21" s="89">
        <f>SUM(M17:M20)</f>
        <v>12</v>
      </c>
      <c r="N21" s="90">
        <f>SUM(N17:N20)</f>
        <v>1</v>
      </c>
    </row>
    <row r="22" spans="4:14" s="45" customFormat="1" ht="3" customHeight="1" thickBot="1" thickTop="1">
      <c r="D22" s="92"/>
      <c r="E22" s="93"/>
      <c r="F22" s="91"/>
      <c r="G22" s="92"/>
      <c r="H22" s="93"/>
      <c r="I22" s="91"/>
      <c r="J22" s="92"/>
      <c r="K22" s="93"/>
      <c r="L22" s="91"/>
      <c r="M22" s="92"/>
      <c r="N22" s="93"/>
    </row>
    <row r="23" spans="1:14" ht="13.5" thickTop="1">
      <c r="A23" s="43" t="s">
        <v>53</v>
      </c>
      <c r="B23" s="43" t="s">
        <v>54</v>
      </c>
      <c r="C23" s="43" t="s">
        <v>62</v>
      </c>
      <c r="D23" s="94">
        <f>SUM('Match 1 Age Grps'!F32)</f>
        <v>76</v>
      </c>
      <c r="E23" s="95">
        <f>SUM('Match 1 Age Grps'!F34)</f>
        <v>4</v>
      </c>
      <c r="F23" s="91"/>
      <c r="G23" s="94">
        <f>SUM('Match 1 Age Grps'!F39)</f>
        <v>102</v>
      </c>
      <c r="H23" s="95">
        <f>SUM('Match 1 Age Grps'!F41)</f>
        <v>5</v>
      </c>
      <c r="I23" s="91"/>
      <c r="J23" s="94">
        <f>SUM('Match 1 Age Grps'!F46)</f>
        <v>78</v>
      </c>
      <c r="K23" s="95">
        <f>SUM('Match 1 Age Grps'!F48)</f>
        <v>2</v>
      </c>
      <c r="L23" s="91"/>
      <c r="M23" s="94">
        <f>SUM('Match 1 Age Grps'!F54)</f>
        <v>228</v>
      </c>
      <c r="N23" s="95">
        <f>SUM('Match 1 Age Grps'!F56)</f>
        <v>7</v>
      </c>
    </row>
    <row r="24" spans="2:14" ht="12.75">
      <c r="B24" s="43" t="s">
        <v>70</v>
      </c>
      <c r="C24" s="43" t="s">
        <v>63</v>
      </c>
      <c r="D24" s="96">
        <f>SUM('Match 2 Age Grps'!F32)</f>
        <v>105</v>
      </c>
      <c r="E24" s="97">
        <f>SUM('Match 2 Age Grps'!F34)</f>
        <v>6</v>
      </c>
      <c r="F24" s="91"/>
      <c r="G24" s="96">
        <f>SUM('Match 2 Age Grps'!F39)</f>
        <v>121</v>
      </c>
      <c r="H24" s="97">
        <f>SUM('Match 2 Age Grps'!F41)</f>
        <v>6</v>
      </c>
      <c r="I24" s="91"/>
      <c r="J24" s="96">
        <f>SUM('Match 2 Age Grps'!F46)</f>
        <v>75</v>
      </c>
      <c r="K24" s="97">
        <f>SUM('Match 2 Age Grps'!F48)</f>
        <v>4</v>
      </c>
      <c r="L24" s="91"/>
      <c r="M24" s="96">
        <f>SUM('Match 2 Age Grps'!F53)</f>
        <v>304</v>
      </c>
      <c r="N24" s="97">
        <f>SUM('Match 2 Age Grps'!F55)</f>
        <v>8</v>
      </c>
    </row>
    <row r="25" spans="3:14" ht="12.75">
      <c r="C25" s="43" t="s">
        <v>64</v>
      </c>
      <c r="D25" s="96">
        <f>SUM('Match 3 Age Grps'!F32)</f>
        <v>81</v>
      </c>
      <c r="E25" s="97">
        <f>SUM('Match 3 Age Grps'!F34)</f>
        <v>4</v>
      </c>
      <c r="F25" s="91"/>
      <c r="G25" s="96">
        <f>SUM('Match 3 Age Grps'!F39)</f>
        <v>66</v>
      </c>
      <c r="H25" s="97">
        <f>SUM('Match 3 Age Grps'!F41)</f>
        <v>3</v>
      </c>
      <c r="I25" s="91"/>
      <c r="J25" s="96">
        <f>SUM('Match 3 Age Grps'!F46)</f>
        <v>130</v>
      </c>
      <c r="K25" s="97">
        <f>SUM('Match 3 Age Grps'!F48)</f>
        <v>6</v>
      </c>
      <c r="L25" s="91"/>
      <c r="M25" s="96">
        <f>SUM('Match 3 Age Grps'!F53)</f>
        <v>262</v>
      </c>
      <c r="N25" s="97">
        <f>SUM('Match 3 Age Grps'!F55)</f>
        <v>8</v>
      </c>
    </row>
    <row r="26" spans="3:14" ht="13.5" thickBot="1">
      <c r="C26" s="43" t="s">
        <v>65</v>
      </c>
      <c r="D26" s="98">
        <f>SUM('Match 4 Age Grps'!F36)</f>
        <v>0</v>
      </c>
      <c r="E26" s="99">
        <f>SUM('Match 4 Age Grps'!F38)</f>
        <v>0</v>
      </c>
      <c r="F26" s="91"/>
      <c r="G26" s="98">
        <f>SUM('Match 4 Age Grps'!F44)</f>
        <v>0</v>
      </c>
      <c r="H26" s="99">
        <f>SUM('Match 4 Age Grps'!F46)</f>
        <v>0</v>
      </c>
      <c r="I26" s="91"/>
      <c r="J26" s="98">
        <f>SUM('Match 4 Age Grps'!F53)</f>
        <v>0</v>
      </c>
      <c r="K26" s="99">
        <f>SUM('Match 4 Age Grps'!F55)</f>
        <v>0</v>
      </c>
      <c r="L26" s="91"/>
      <c r="M26" s="98">
        <f>SUM('Match 4 Age Grps'!F61)</f>
        <v>0</v>
      </c>
      <c r="N26" s="99">
        <f>SUM('Match 4 Age Grps'!F63)</f>
        <v>0</v>
      </c>
    </row>
    <row r="27" spans="3:14" ht="14.25" thickBot="1" thickTop="1">
      <c r="C27" s="43" t="s">
        <v>66</v>
      </c>
      <c r="D27" s="89">
        <f>SUM(D23:D26)</f>
        <v>262</v>
      </c>
      <c r="E27" s="90">
        <f>SUM(E23:E26)</f>
        <v>14</v>
      </c>
      <c r="F27" s="91"/>
      <c r="G27" s="89">
        <f>SUM(G23:G26)</f>
        <v>289</v>
      </c>
      <c r="H27" s="90">
        <f>SUM(H23:H26)</f>
        <v>14</v>
      </c>
      <c r="I27" s="91"/>
      <c r="J27" s="89">
        <f>SUM(J23:J26)</f>
        <v>283</v>
      </c>
      <c r="K27" s="90">
        <f>SUM(K23:K26)</f>
        <v>12</v>
      </c>
      <c r="L27" s="91"/>
      <c r="M27" s="89">
        <f>SUM(M23:M26)</f>
        <v>794</v>
      </c>
      <c r="N27" s="90">
        <f>SUM(N23:N26)</f>
        <v>23</v>
      </c>
    </row>
    <row r="28" spans="4:14" s="45" customFormat="1" ht="3" customHeight="1" thickBot="1" thickTop="1">
      <c r="D28" s="100"/>
      <c r="E28" s="101"/>
      <c r="F28" s="91"/>
      <c r="G28" s="100"/>
      <c r="H28" s="101"/>
      <c r="I28" s="91"/>
      <c r="J28" s="100"/>
      <c r="K28" s="101"/>
      <c r="L28" s="91"/>
      <c r="M28" s="100"/>
      <c r="N28" s="101"/>
    </row>
    <row r="29" spans="1:14" ht="13.5" thickTop="1">
      <c r="A29" s="43" t="s">
        <v>8</v>
      </c>
      <c r="B29" s="43" t="s">
        <v>36</v>
      </c>
      <c r="C29" s="43" t="s">
        <v>62</v>
      </c>
      <c r="D29" s="94">
        <f>SUM('Match 1 Age Grps'!G32)</f>
        <v>191</v>
      </c>
      <c r="E29" s="95">
        <f>SUM('Match 1 Age Grps'!G34)</f>
        <v>8</v>
      </c>
      <c r="F29" s="91"/>
      <c r="G29" s="94">
        <f>SUM('Match 1 Age Grps'!G39)</f>
        <v>142</v>
      </c>
      <c r="H29" s="95">
        <f>SUM('Match 1 Age Grps'!G41)</f>
        <v>8</v>
      </c>
      <c r="I29" s="91"/>
      <c r="J29" s="94">
        <f>SUM('Match 1 Age Grps'!G46)</f>
        <v>195</v>
      </c>
      <c r="K29" s="95">
        <f>SUM('Match 1 Age Grps'!G48)</f>
        <v>8</v>
      </c>
      <c r="L29" s="91"/>
      <c r="M29" s="94">
        <f>SUM('Match 1 Age Grps'!G54)</f>
        <v>79.5</v>
      </c>
      <c r="N29" s="95">
        <f>SUM('Match 1 Age Grps'!G56)</f>
        <v>4</v>
      </c>
    </row>
    <row r="30" spans="2:14" ht="12.75">
      <c r="B30" s="43" t="s">
        <v>71</v>
      </c>
      <c r="C30" s="43" t="s">
        <v>63</v>
      </c>
      <c r="D30" s="96">
        <f>SUM('Match 2 Age Grps'!G32)</f>
        <v>128</v>
      </c>
      <c r="E30" s="97">
        <f>SUM('Match 2 Age Grps'!G34)</f>
        <v>8</v>
      </c>
      <c r="F30" s="91"/>
      <c r="G30" s="96">
        <f>SUM('Match 2 Age Grps'!G39)</f>
        <v>141</v>
      </c>
      <c r="H30" s="97">
        <f>SUM('Match 2 Age Grps'!G41)</f>
        <v>7</v>
      </c>
      <c r="I30" s="91"/>
      <c r="J30" s="96">
        <f>SUM('Match 2 Age Grps'!G46)</f>
        <v>166.5</v>
      </c>
      <c r="K30" s="97">
        <f>SUM('Match 2 Age Grps'!G48)</f>
        <v>8</v>
      </c>
      <c r="L30" s="91"/>
      <c r="M30" s="96">
        <f>SUM('Match 2 Age Grps'!G53)</f>
        <v>10</v>
      </c>
      <c r="N30" s="97">
        <f>SUM('Match 2 Age Grps'!G55)</f>
        <v>2</v>
      </c>
    </row>
    <row r="31" spans="2:14" ht="12.75">
      <c r="B31" s="43" t="s">
        <v>72</v>
      </c>
      <c r="C31" s="43" t="s">
        <v>64</v>
      </c>
      <c r="D31" s="96">
        <f>SUM('Match 3 Age Grps'!G32)</f>
        <v>183.5</v>
      </c>
      <c r="E31" s="97">
        <f>SUM('Match 3 Age Grps'!G34)</f>
        <v>7</v>
      </c>
      <c r="F31" s="91"/>
      <c r="G31" s="96">
        <f>SUM('Match 3 Age Grps'!G39)</f>
        <v>138</v>
      </c>
      <c r="H31" s="97">
        <f>SUM('Match 3 Age Grps'!G41)</f>
        <v>5</v>
      </c>
      <c r="I31" s="91"/>
      <c r="J31" s="96">
        <f>SUM('Match 3 Age Grps'!G46)</f>
        <v>162</v>
      </c>
      <c r="K31" s="97">
        <f>SUM('Match 3 Age Grps'!G48)</f>
        <v>7</v>
      </c>
      <c r="L31" s="91"/>
      <c r="M31" s="96">
        <f>SUM('Match 3 Age Grps'!G53)</f>
        <v>110</v>
      </c>
      <c r="N31" s="97">
        <f>SUM('Match 3 Age Grps'!G55)</f>
        <v>6</v>
      </c>
    </row>
    <row r="32" spans="3:14" ht="13.5" thickBot="1">
      <c r="C32" s="43" t="s">
        <v>65</v>
      </c>
      <c r="D32" s="98">
        <f>SUM('Match 4 Age Grps'!G36)</f>
        <v>0</v>
      </c>
      <c r="E32" s="99">
        <f>SUM('Match 4 Age Grps'!G38)</f>
        <v>0</v>
      </c>
      <c r="F32" s="91"/>
      <c r="G32" s="98">
        <f>SUM('Match 4 Age Grps'!G44)</f>
        <v>0</v>
      </c>
      <c r="H32" s="99">
        <f>SUM('Match 4 Age Grps'!G46)</f>
        <v>0</v>
      </c>
      <c r="I32" s="91"/>
      <c r="J32" s="98">
        <f>SUM('Match 4 Age Grps'!G53)</f>
        <v>0</v>
      </c>
      <c r="K32" s="99">
        <f>SUM('Match 4 Age Grps'!G55)</f>
        <v>0</v>
      </c>
      <c r="L32" s="91"/>
      <c r="M32" s="98">
        <f>SUM('Match 4 Age Grps'!G61)</f>
        <v>0</v>
      </c>
      <c r="N32" s="99">
        <f>SUM('Match 4 Age Grps'!G63)</f>
        <v>0</v>
      </c>
    </row>
    <row r="33" spans="3:14" ht="14.25" thickBot="1" thickTop="1">
      <c r="C33" s="43" t="s">
        <v>66</v>
      </c>
      <c r="D33" s="89">
        <f>SUM(D29:D32)</f>
        <v>502.5</v>
      </c>
      <c r="E33" s="90">
        <f>SUM(E29:E32)</f>
        <v>23</v>
      </c>
      <c r="F33" s="91"/>
      <c r="G33" s="89">
        <f>SUM(G29:G32)</f>
        <v>421</v>
      </c>
      <c r="H33" s="90">
        <f>SUM(H29:H32)</f>
        <v>20</v>
      </c>
      <c r="I33" s="91"/>
      <c r="J33" s="89">
        <f>SUM(J29:J32)</f>
        <v>523.5</v>
      </c>
      <c r="K33" s="90">
        <f>SUM(K29:K32)</f>
        <v>23</v>
      </c>
      <c r="L33" s="91"/>
      <c r="M33" s="89">
        <f>SUM(M29:M32)</f>
        <v>199.5</v>
      </c>
      <c r="N33" s="90">
        <f>SUM(N29:N32)</f>
        <v>12</v>
      </c>
    </row>
    <row r="34" spans="4:14" s="45" customFormat="1" ht="3" customHeight="1" thickBot="1" thickTop="1">
      <c r="D34" s="92"/>
      <c r="E34" s="93"/>
      <c r="F34" s="91"/>
      <c r="G34" s="92"/>
      <c r="H34" s="93"/>
      <c r="I34" s="91"/>
      <c r="J34" s="92"/>
      <c r="K34" s="93"/>
      <c r="L34" s="91"/>
      <c r="M34" s="92"/>
      <c r="N34" s="93"/>
    </row>
    <row r="35" spans="1:14" ht="13.5" thickTop="1">
      <c r="A35" s="43" t="s">
        <v>4</v>
      </c>
      <c r="B35" s="43" t="s">
        <v>37</v>
      </c>
      <c r="C35" s="43" t="s">
        <v>62</v>
      </c>
      <c r="D35" s="94">
        <f>SUM('Match 1 Age Grps'!H32)</f>
        <v>66</v>
      </c>
      <c r="E35" s="95">
        <f>SUM('Match 1 Age Grps'!H34)</f>
        <v>3</v>
      </c>
      <c r="F35" s="91"/>
      <c r="G35" s="94">
        <f>SUM('Match 1 Age Grps'!H39)</f>
        <v>57</v>
      </c>
      <c r="H35" s="95">
        <f>SUM('Match 1 Age Grps'!H41)</f>
        <v>2</v>
      </c>
      <c r="I35" s="91"/>
      <c r="J35" s="94">
        <f>SUM('Match 1 Age Grps'!H46)</f>
        <v>14</v>
      </c>
      <c r="K35" s="95">
        <f>SUM('Match 1 Age Grps'!H48)</f>
        <v>1</v>
      </c>
      <c r="L35" s="91"/>
      <c r="M35" s="94">
        <f>SUM('Match 1 Age Grps'!H54)</f>
        <v>14</v>
      </c>
      <c r="N35" s="95">
        <f>SUM('Match 1 Age Grps'!H56)</f>
        <v>2</v>
      </c>
    </row>
    <row r="36" spans="2:14" ht="12.75">
      <c r="B36" s="43" t="s">
        <v>73</v>
      </c>
      <c r="C36" s="43" t="s">
        <v>63</v>
      </c>
      <c r="D36" s="96">
        <f>SUM('Match 2 Age Grps'!H32)</f>
        <v>73</v>
      </c>
      <c r="E36" s="97">
        <f>SUM('Match 2 Age Grps'!H34)</f>
        <v>3</v>
      </c>
      <c r="F36" s="91"/>
      <c r="G36" s="96">
        <f>SUM('Match 2 Age Grps'!H39)</f>
        <v>54</v>
      </c>
      <c r="H36" s="97">
        <f>SUM('Match 2 Age Grps'!H41)</f>
        <v>2</v>
      </c>
      <c r="I36" s="91"/>
      <c r="J36" s="96">
        <f>SUM('Match 2 Age Grps'!H46)</f>
        <v>0</v>
      </c>
      <c r="K36" s="97">
        <f>SUM('Match 2 Age Grps'!H48)</f>
        <v>0</v>
      </c>
      <c r="L36" s="91"/>
      <c r="M36" s="96">
        <f>SUM('Match 2 Age Grps'!H53)</f>
        <v>14</v>
      </c>
      <c r="N36" s="97">
        <f>SUM('Match 2 Age Grps'!H55)</f>
        <v>3</v>
      </c>
    </row>
    <row r="37" spans="3:14" ht="12.75">
      <c r="C37" s="43" t="s">
        <v>64</v>
      </c>
      <c r="D37" s="96">
        <f>SUM('Match 3 Age Grps'!H32)</f>
        <v>18</v>
      </c>
      <c r="E37" s="97">
        <f>SUM('Match 3 Age Grps'!H34)</f>
        <v>1</v>
      </c>
      <c r="F37" s="91"/>
      <c r="G37" s="96">
        <f>SUM('Match 3 Age Grps'!H39)</f>
        <v>43</v>
      </c>
      <c r="H37" s="97">
        <f>SUM('Match 3 Age Grps'!H41)</f>
        <v>2</v>
      </c>
      <c r="I37" s="91"/>
      <c r="J37" s="96">
        <f>SUM('Match 3 Age Grps'!H46)</f>
        <v>15</v>
      </c>
      <c r="K37" s="97">
        <f>SUM('Match 3 Age Grps'!H48)</f>
        <v>2</v>
      </c>
      <c r="L37" s="91"/>
      <c r="M37" s="96">
        <f>SUM('Match 3 Age Grps'!H53)</f>
        <v>0</v>
      </c>
      <c r="N37" s="97">
        <f>SUM('Match 3 Age Grps'!H55)</f>
        <v>0</v>
      </c>
    </row>
    <row r="38" spans="3:14" ht="13.5" thickBot="1">
      <c r="C38" s="43" t="s">
        <v>65</v>
      </c>
      <c r="D38" s="98">
        <f>SUM('Match 4 Age Grps'!H36)</f>
        <v>0</v>
      </c>
      <c r="E38" s="99">
        <f>SUM('Match 4 Age Grps'!H38)</f>
        <v>0</v>
      </c>
      <c r="F38" s="91"/>
      <c r="G38" s="98">
        <f>SUM('Match 4 Age Grps'!H44)</f>
        <v>0</v>
      </c>
      <c r="H38" s="99">
        <f>SUM('Match 4 Age Grps'!H46)</f>
        <v>0</v>
      </c>
      <c r="I38" s="91"/>
      <c r="J38" s="98">
        <f>SUM('Match 4 Age Grps'!H53)</f>
        <v>0</v>
      </c>
      <c r="K38" s="99">
        <f>SUM('Match 4 Age Grps'!H55)</f>
        <v>0</v>
      </c>
      <c r="L38" s="91"/>
      <c r="M38" s="98">
        <f>SUM('Match 4 Age Grps'!H61)</f>
        <v>0</v>
      </c>
      <c r="N38" s="99">
        <f>SUM('Match 4 Age Grps'!H63)</f>
        <v>0</v>
      </c>
    </row>
    <row r="39" spans="3:14" ht="14.25" thickBot="1" thickTop="1">
      <c r="C39" s="43" t="s">
        <v>66</v>
      </c>
      <c r="D39" s="89">
        <f>SUM(D35:D38)</f>
        <v>157</v>
      </c>
      <c r="E39" s="90">
        <f>SUM(E35:E38)</f>
        <v>7</v>
      </c>
      <c r="F39" s="91"/>
      <c r="G39" s="89">
        <f>SUM(G35:G38)</f>
        <v>154</v>
      </c>
      <c r="H39" s="90">
        <f>SUM(H35:H38)</f>
        <v>6</v>
      </c>
      <c r="I39" s="91"/>
      <c r="J39" s="89">
        <f>SUM(J35:J38)</f>
        <v>29</v>
      </c>
      <c r="K39" s="90">
        <f>SUM(K35:K38)</f>
        <v>3</v>
      </c>
      <c r="L39" s="91"/>
      <c r="M39" s="89">
        <f>SUM(M35:M38)</f>
        <v>28</v>
      </c>
      <c r="N39" s="90">
        <f>SUM(N35:N38)</f>
        <v>5</v>
      </c>
    </row>
    <row r="40" spans="4:14" s="45" customFormat="1" ht="3" customHeight="1" thickBot="1" thickTop="1">
      <c r="D40" s="100"/>
      <c r="E40" s="101"/>
      <c r="F40" s="91"/>
      <c r="G40" s="100"/>
      <c r="H40" s="101"/>
      <c r="I40" s="91"/>
      <c r="J40" s="100"/>
      <c r="K40" s="101"/>
      <c r="L40" s="91"/>
      <c r="M40" s="100"/>
      <c r="N40" s="101"/>
    </row>
    <row r="41" spans="1:14" ht="13.5" thickTop="1">
      <c r="A41" s="43" t="s">
        <v>7</v>
      </c>
      <c r="B41" s="43" t="s">
        <v>67</v>
      </c>
      <c r="C41" s="43" t="s">
        <v>62</v>
      </c>
      <c r="D41" s="94">
        <f>SUM('Match 1 Age Grps'!I32)</f>
        <v>35</v>
      </c>
      <c r="E41" s="95">
        <f>SUM('Match 1 Age Grps'!I34)</f>
        <v>2</v>
      </c>
      <c r="F41" s="91"/>
      <c r="G41" s="94">
        <f>SUM('Match 1 Age Grps'!I39)</f>
        <v>103</v>
      </c>
      <c r="H41" s="95">
        <f>SUM('Match 1 Age Grps'!I41)</f>
        <v>6</v>
      </c>
      <c r="I41" s="91"/>
      <c r="J41" s="94">
        <f>SUM('Match 1 Age Grps'!I46)</f>
        <v>85</v>
      </c>
      <c r="K41" s="95">
        <f>SUM('Match 1 Age Grps'!I48)</f>
        <v>4</v>
      </c>
      <c r="L41" s="91"/>
      <c r="M41" s="94">
        <f>SUM('Match 1 Age Grps'!I54)</f>
        <v>139</v>
      </c>
      <c r="N41" s="95">
        <f>SUM('Match 1 Age Grps'!I56)</f>
        <v>6</v>
      </c>
    </row>
    <row r="42" spans="3:14" ht="12.75">
      <c r="C42" s="43" t="s">
        <v>63</v>
      </c>
      <c r="D42" s="96">
        <f>SUM('Match 2 Age Grps'!I32)</f>
        <v>20</v>
      </c>
      <c r="E42" s="97">
        <f>SUM('Match 2 Age Grps'!I34)</f>
        <v>1</v>
      </c>
      <c r="F42" s="91"/>
      <c r="G42" s="96">
        <f>SUM('Match 2 Age Grps'!I39)</f>
        <v>109</v>
      </c>
      <c r="H42" s="97">
        <f>SUM('Match 2 Age Grps'!I41)</f>
        <v>5</v>
      </c>
      <c r="I42" s="91"/>
      <c r="J42" s="96">
        <f>SUM('Match 2 Age Grps'!I46)</f>
        <v>60.5</v>
      </c>
      <c r="K42" s="97">
        <f>SUM('Match 2 Age Grps'!I48)</f>
        <v>2</v>
      </c>
      <c r="L42" s="91"/>
      <c r="M42" s="96">
        <f>SUM('Match 2 Age Grps'!I53)</f>
        <v>86</v>
      </c>
      <c r="N42" s="97">
        <f>SUM('Match 2 Age Grps'!I55)</f>
        <v>5</v>
      </c>
    </row>
    <row r="43" spans="3:14" ht="12.75">
      <c r="C43" s="43" t="s">
        <v>64</v>
      </c>
      <c r="D43" s="96">
        <f>SUM('Match 3 Age Grps'!I32)</f>
        <v>28</v>
      </c>
      <c r="E43" s="97">
        <f>SUM('Match 3 Age Grps'!I34)</f>
        <v>2</v>
      </c>
      <c r="F43" s="91"/>
      <c r="G43" s="96">
        <f>SUM('Match 3 Age Grps'!I39)</f>
        <v>139</v>
      </c>
      <c r="H43" s="97">
        <f>SUM('Match 3 Age Grps'!I41)</f>
        <v>6</v>
      </c>
      <c r="I43" s="91"/>
      <c r="J43" s="96">
        <f>SUM('Match 3 Age Grps'!I46)</f>
        <v>78</v>
      </c>
      <c r="K43" s="97">
        <f>SUM('Match 3 Age Grps'!I48)</f>
        <v>5</v>
      </c>
      <c r="L43" s="91"/>
      <c r="M43" s="96">
        <f>SUM('Match 3 Age Grps'!I53)</f>
        <v>67</v>
      </c>
      <c r="N43" s="97">
        <f>SUM('Match 3 Age Grps'!I55)</f>
        <v>4</v>
      </c>
    </row>
    <row r="44" spans="3:14" ht="13.5" thickBot="1">
      <c r="C44" s="43" t="s">
        <v>65</v>
      </c>
      <c r="D44" s="98">
        <f>SUM('Match 4 Age Grps'!I36)</f>
        <v>0</v>
      </c>
      <c r="E44" s="99">
        <f>SUM('Match 4 Age Grps'!I38)</f>
        <v>0</v>
      </c>
      <c r="F44" s="91"/>
      <c r="G44" s="98">
        <f>SUM('Match 4 Age Grps'!I44)</f>
        <v>0</v>
      </c>
      <c r="H44" s="99">
        <f>SUM('Match 4 Age Grps'!I46)</f>
        <v>0</v>
      </c>
      <c r="I44" s="91"/>
      <c r="J44" s="98">
        <f>SUM('Match 4 Age Grps'!I53)</f>
        <v>0</v>
      </c>
      <c r="K44" s="99">
        <f>SUM('Match 4 Age Grps'!I55)</f>
        <v>0</v>
      </c>
      <c r="L44" s="91"/>
      <c r="M44" s="98">
        <f>SUM('Match 4 Age Grps'!I61)</f>
        <v>0</v>
      </c>
      <c r="N44" s="99">
        <f>SUM('Match 4 Age Grps'!I63)</f>
        <v>0</v>
      </c>
    </row>
    <row r="45" spans="3:14" ht="14.25" thickBot="1" thickTop="1">
      <c r="C45" s="43" t="s">
        <v>66</v>
      </c>
      <c r="D45" s="89">
        <f>SUM(D41:D44)</f>
        <v>83</v>
      </c>
      <c r="E45" s="90">
        <f>SUM(E41:E44)</f>
        <v>5</v>
      </c>
      <c r="F45" s="91"/>
      <c r="G45" s="89">
        <f>SUM(G41:G44)</f>
        <v>351</v>
      </c>
      <c r="H45" s="90">
        <f>SUM(H41:H44)</f>
        <v>17</v>
      </c>
      <c r="I45" s="91"/>
      <c r="J45" s="89">
        <f>SUM(J41:J44)</f>
        <v>223.5</v>
      </c>
      <c r="K45" s="90">
        <f>SUM(K41:K44)</f>
        <v>11</v>
      </c>
      <c r="L45" s="91"/>
      <c r="M45" s="89">
        <f>SUM(M41:M44)</f>
        <v>292</v>
      </c>
      <c r="N45" s="90">
        <f>SUM(N41:N44)</f>
        <v>15</v>
      </c>
    </row>
    <row r="46" spans="4:14" s="45" customFormat="1" ht="3" customHeight="1" thickBot="1" thickTop="1">
      <c r="D46" s="100"/>
      <c r="E46" s="101"/>
      <c r="F46" s="91"/>
      <c r="G46" s="100"/>
      <c r="H46" s="101"/>
      <c r="I46" s="91"/>
      <c r="J46" s="100"/>
      <c r="K46" s="101"/>
      <c r="L46" s="91"/>
      <c r="M46" s="100"/>
      <c r="N46" s="101"/>
    </row>
    <row r="47" spans="1:14" ht="13.5" thickTop="1">
      <c r="A47" s="43" t="s">
        <v>5</v>
      </c>
      <c r="B47" s="43" t="s">
        <v>38</v>
      </c>
      <c r="C47" s="43" t="s">
        <v>62</v>
      </c>
      <c r="D47" s="94">
        <f>SUM('Match 1 Age Grps'!J32)</f>
        <v>101</v>
      </c>
      <c r="E47" s="95">
        <f>SUM('Match 1 Age Grps'!J34)</f>
        <v>6</v>
      </c>
      <c r="F47" s="91"/>
      <c r="G47" s="94">
        <f>SUM('Match 1 Age Grps'!J39)</f>
        <v>139.5</v>
      </c>
      <c r="H47" s="95">
        <f>SUM('Match 1 Age Grps'!J41)</f>
        <v>7</v>
      </c>
      <c r="I47" s="91"/>
      <c r="J47" s="94">
        <f>SUM('Match 1 Age Grps'!J46)</f>
        <v>146</v>
      </c>
      <c r="K47" s="95">
        <f>SUM('Match 1 Age Grps'!J48)</f>
        <v>7</v>
      </c>
      <c r="L47" s="91"/>
      <c r="M47" s="94">
        <f>SUM('Match 1 Age Grps'!J54)</f>
        <v>116</v>
      </c>
      <c r="N47" s="95">
        <f>SUM('Match 1 Age Grps'!J56)</f>
        <v>5</v>
      </c>
    </row>
    <row r="48" spans="3:14" ht="12.75">
      <c r="C48" s="43" t="s">
        <v>63</v>
      </c>
      <c r="D48" s="96">
        <f>SUM('Match 2 Age Grps'!J32)</f>
        <v>115</v>
      </c>
      <c r="E48" s="97">
        <f>SUM('Match 2 Age Grps'!J34)</f>
        <v>7</v>
      </c>
      <c r="F48" s="91"/>
      <c r="G48" s="96">
        <f>SUM('Match 2 Age Grps'!J39)</f>
        <v>163</v>
      </c>
      <c r="H48" s="97">
        <f>SUM('Match 2 Age Grps'!J41)</f>
        <v>8</v>
      </c>
      <c r="I48" s="91"/>
      <c r="J48" s="96">
        <f>SUM('Match 2 Age Grps'!J46)</f>
        <v>157</v>
      </c>
      <c r="K48" s="97">
        <f>SUM('Match 2 Age Grps'!J48)</f>
        <v>7</v>
      </c>
      <c r="L48" s="91"/>
      <c r="M48" s="96">
        <f>SUM('Match 2 Age Grps'!J53)</f>
        <v>182</v>
      </c>
      <c r="N48" s="97">
        <f>SUM('Match 2 Age Grps'!J55)</f>
        <v>7</v>
      </c>
    </row>
    <row r="49" spans="3:14" ht="12.75">
      <c r="C49" s="43" t="s">
        <v>64</v>
      </c>
      <c r="D49" s="96">
        <f>SUM('Match 3 Age Grps'!J32)</f>
        <v>194.5</v>
      </c>
      <c r="E49" s="97">
        <f>SUM('Match 3 Age Grps'!J34)</f>
        <v>8</v>
      </c>
      <c r="F49" s="91"/>
      <c r="G49" s="96">
        <f>SUM('Match 3 Age Grps'!J39)</f>
        <v>200</v>
      </c>
      <c r="H49" s="97">
        <f>SUM('Match 3 Age Grps'!J41)</f>
        <v>8</v>
      </c>
      <c r="I49" s="91"/>
      <c r="J49" s="96">
        <f>SUM('Match 3 Age Grps'!J46)</f>
        <v>168</v>
      </c>
      <c r="K49" s="97">
        <f>SUM('Match 3 Age Grps'!J48)</f>
        <v>8</v>
      </c>
      <c r="L49" s="91"/>
      <c r="M49" s="96">
        <f>SUM('Match 3 Age Grps'!J53)</f>
        <v>92</v>
      </c>
      <c r="N49" s="97">
        <f>SUM('Match 3 Age Grps'!J55)</f>
        <v>5</v>
      </c>
    </row>
    <row r="50" spans="3:14" ht="13.5" thickBot="1">
      <c r="C50" s="43" t="s">
        <v>65</v>
      </c>
      <c r="D50" s="98">
        <f>SUM('Match 4 Age Grps'!J36)</f>
        <v>0</v>
      </c>
      <c r="E50" s="99">
        <f>SUM('Match 4 Age Grps'!J38)</f>
        <v>0</v>
      </c>
      <c r="F50" s="91"/>
      <c r="G50" s="98">
        <f>SUM('Match 4 Age Grps'!J44)</f>
        <v>0</v>
      </c>
      <c r="H50" s="99">
        <f>SUM('Match 4 Age Grps'!J46)</f>
        <v>0</v>
      </c>
      <c r="I50" s="91"/>
      <c r="J50" s="98">
        <f>SUM('Match 4 Age Grps'!J53)</f>
        <v>0</v>
      </c>
      <c r="K50" s="99">
        <f>SUM('Match 4 Age Grps'!J55)</f>
        <v>0</v>
      </c>
      <c r="L50" s="91"/>
      <c r="M50" s="98">
        <f>SUM('Match 4 Age Grps'!J61)</f>
        <v>0</v>
      </c>
      <c r="N50" s="99">
        <f>SUM('Match 4 Age Grps'!J63)</f>
        <v>0</v>
      </c>
    </row>
    <row r="51" spans="3:14" ht="14.25" thickBot="1" thickTop="1">
      <c r="C51" s="43" t="s">
        <v>66</v>
      </c>
      <c r="D51" s="89">
        <f>SUM(D47:D50)</f>
        <v>410.5</v>
      </c>
      <c r="E51" s="90">
        <f>SUM(E47:E50)</f>
        <v>21</v>
      </c>
      <c r="F51" s="91"/>
      <c r="G51" s="89">
        <f>SUM(G47:G50)</f>
        <v>502.5</v>
      </c>
      <c r="H51" s="90">
        <f>SUM(H47:H50)</f>
        <v>23</v>
      </c>
      <c r="I51" s="91"/>
      <c r="J51" s="89">
        <f>SUM(J47:J50)</f>
        <v>471</v>
      </c>
      <c r="K51" s="90">
        <f>SUM(K47:K50)</f>
        <v>22</v>
      </c>
      <c r="L51" s="91"/>
      <c r="M51" s="89">
        <f>SUM(M47:M50)</f>
        <v>390</v>
      </c>
      <c r="N51" s="90">
        <f>SUM(N47:N50)</f>
        <v>17</v>
      </c>
    </row>
    <row r="52" ht="13.5" thickTop="1"/>
  </sheetData>
  <sheetProtection/>
  <printOptions/>
  <pageMargins left="0.35433070866141736" right="0.35433070866141736" top="0.3937007874015748" bottom="0.3937007874015748" header="0.31496062992125984" footer="0.5118110236220472"/>
  <pageSetup horizontalDpi="600" verticalDpi="600" orientation="portrait" paperSize="9" r:id="rId1"/>
  <headerFooter alignWithMargins="0">
    <oddHeader>&amp;C&amp;"MS Sans Serif,Bold"&amp;12 2008 Seasons Totals Male Age Groups</oddHeader>
    <oddFooter>&amp;L&amp;D &amp;T&amp;C&amp;P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RAF Oakhanger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M Potter</dc:creator>
  <cp:keywords/>
  <dc:description/>
  <cp:lastModifiedBy>User</cp:lastModifiedBy>
  <cp:lastPrinted>2009-09-09T18:55:32Z</cp:lastPrinted>
  <dcterms:created xsi:type="dcterms:W3CDTF">2000-12-20T19:46:09Z</dcterms:created>
  <dcterms:modified xsi:type="dcterms:W3CDTF">2009-09-09T18:55:49Z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-1791915433</vt:i4>
  </property>
  <property fmtid="{D5CDD505-2E9C-101B-9397-08002B2CF9AE}" pid="3" name="_EmailSubject">
    <vt:lpwstr>Match 4 Results 2008.xls</vt:lpwstr>
  </property>
  <property fmtid="{D5CDD505-2E9C-101B-9397-08002B2CF9AE}" pid="4" name="_AuthorEmail">
    <vt:lpwstr>Melvyn.Potter@wiltshire.pnn.police.uk</vt:lpwstr>
  </property>
  <property fmtid="{D5CDD505-2E9C-101B-9397-08002B2CF9AE}" pid="5" name="_AuthorEmailDisplayName">
    <vt:lpwstr>Potter, Melvyn</vt:lpwstr>
  </property>
  <property fmtid="{D5CDD505-2E9C-101B-9397-08002B2CF9AE}" pid="6" name="_PreviousAdHocReviewCycleID">
    <vt:i4>-1406197762</vt:i4>
  </property>
  <property fmtid="{D5CDD505-2E9C-101B-9397-08002B2CF9AE}" pid="7" name="_NewReviewCycle">
    <vt:lpwstr/>
  </property>
  <property fmtid="{D5CDD505-2E9C-101B-9397-08002B2CF9AE}" pid="8" name="IsOrangeDoc">
    <vt:bool>false</vt:bool>
  </property>
  <property fmtid="{D5CDD505-2E9C-101B-9397-08002B2CF9AE}" pid="9" name="IsMarked">
    <vt:bool>false</vt:bool>
  </property>
  <property fmtid="{D5CDD505-2E9C-101B-9397-08002B2CF9AE}" pid="10" name="UserHasSaved">
    <vt:bool>false</vt:bool>
  </property>
  <property fmtid="{D5CDD505-2E9C-101B-9397-08002B2CF9AE}" pid="11" name="_ReviewingToolsShownOnce">
    <vt:lpwstr/>
  </property>
</Properties>
</file>